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N:\Corporate\Burton\Accounting\Databases\Back up\Usage Reports - Completed\"/>
    </mc:Choice>
  </mc:AlternateContent>
  <xr:revisionPtr revIDLastSave="0" documentId="8_{0A7B4C1D-D8F1-4A7E-B82A-7CED58C2D5E5}" xr6:coauthVersionLast="45" xr6:coauthVersionMax="45" xr10:uidLastSave="{00000000-0000-0000-0000-000000000000}"/>
  <bookViews>
    <workbookView xWindow="0" yWindow="2340" windowWidth="28800" windowHeight="13260"/>
  </bookViews>
  <sheets>
    <sheet name="18955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80" i="1" l="1"/>
  <c r="G78" i="1"/>
  <c r="G76" i="1"/>
  <c r="G74" i="1"/>
  <c r="G72" i="1"/>
  <c r="G70" i="1"/>
  <c r="G68" i="1"/>
  <c r="G66" i="1"/>
  <c r="G64" i="1"/>
  <c r="G62" i="1"/>
  <c r="G60" i="1"/>
  <c r="G58" i="1"/>
  <c r="G56" i="1"/>
  <c r="G54" i="1"/>
  <c r="G52" i="1"/>
  <c r="G50" i="1"/>
  <c r="G48" i="1"/>
  <c r="G46" i="1"/>
  <c r="G44" i="1"/>
  <c r="G42" i="1"/>
  <c r="G40" i="1"/>
  <c r="G38" i="1"/>
  <c r="G36" i="1"/>
  <c r="G34" i="1"/>
  <c r="G32" i="1"/>
  <c r="G30" i="1"/>
  <c r="G28" i="1"/>
  <c r="G26" i="1"/>
  <c r="G24" i="1"/>
  <c r="G22" i="1"/>
  <c r="G20" i="1"/>
  <c r="G18" i="1"/>
  <c r="G16" i="1"/>
  <c r="G14" i="1"/>
  <c r="G12" i="1"/>
  <c r="G10" i="1"/>
  <c r="G8" i="1"/>
  <c r="G6" i="1"/>
  <c r="G4" i="1"/>
  <c r="E83" i="1"/>
  <c r="F81" i="1"/>
  <c r="G81" i="1" s="1"/>
  <c r="F80" i="1"/>
  <c r="F79" i="1"/>
  <c r="G79" i="1" s="1"/>
  <c r="F78" i="1"/>
  <c r="F77" i="1"/>
  <c r="G77" i="1" s="1"/>
  <c r="F76" i="1"/>
  <c r="F75" i="1"/>
  <c r="G75" i="1" s="1"/>
  <c r="F74" i="1"/>
  <c r="F73" i="1"/>
  <c r="G73" i="1" s="1"/>
  <c r="F72" i="1"/>
  <c r="F71" i="1"/>
  <c r="G71" i="1" s="1"/>
  <c r="F70" i="1"/>
  <c r="F69" i="1"/>
  <c r="G69" i="1" s="1"/>
  <c r="F68" i="1"/>
  <c r="F67" i="1"/>
  <c r="G67" i="1" s="1"/>
  <c r="F66" i="1"/>
  <c r="F65" i="1"/>
  <c r="G65" i="1" s="1"/>
  <c r="F64" i="1"/>
  <c r="F63" i="1"/>
  <c r="G63" i="1" s="1"/>
  <c r="F62" i="1"/>
  <c r="F61" i="1"/>
  <c r="G61" i="1" s="1"/>
  <c r="F60" i="1"/>
  <c r="F59" i="1"/>
  <c r="G59" i="1" s="1"/>
  <c r="F58" i="1"/>
  <c r="F57" i="1"/>
  <c r="G57" i="1" s="1"/>
  <c r="F56" i="1"/>
  <c r="F55" i="1"/>
  <c r="G55" i="1" s="1"/>
  <c r="F54" i="1"/>
  <c r="F53" i="1"/>
  <c r="G53" i="1" s="1"/>
  <c r="F52" i="1"/>
  <c r="F51" i="1"/>
  <c r="G51" i="1" s="1"/>
  <c r="F50" i="1"/>
  <c r="F49" i="1"/>
  <c r="G49" i="1" s="1"/>
  <c r="F48" i="1"/>
  <c r="F47" i="1"/>
  <c r="G47" i="1" s="1"/>
  <c r="F46" i="1"/>
  <c r="F45" i="1"/>
  <c r="G45" i="1" s="1"/>
  <c r="F44" i="1"/>
  <c r="F43" i="1"/>
  <c r="G43" i="1" s="1"/>
  <c r="F42" i="1"/>
  <c r="F41" i="1"/>
  <c r="G41" i="1" s="1"/>
  <c r="F40" i="1"/>
  <c r="F39" i="1"/>
  <c r="G39" i="1" s="1"/>
  <c r="F38" i="1"/>
  <c r="F37" i="1"/>
  <c r="G37" i="1" s="1"/>
  <c r="F36" i="1"/>
  <c r="F35" i="1"/>
  <c r="G35" i="1" s="1"/>
  <c r="F34" i="1"/>
  <c r="F33" i="1"/>
  <c r="G33" i="1" s="1"/>
  <c r="F32" i="1"/>
  <c r="F31" i="1"/>
  <c r="G31" i="1" s="1"/>
  <c r="F30" i="1"/>
  <c r="F29" i="1"/>
  <c r="G29" i="1" s="1"/>
  <c r="F28" i="1"/>
  <c r="F27" i="1"/>
  <c r="G27" i="1" s="1"/>
  <c r="F26" i="1"/>
  <c r="F25" i="1"/>
  <c r="G25" i="1" s="1"/>
  <c r="F24" i="1"/>
  <c r="F23" i="1"/>
  <c r="G23" i="1" s="1"/>
  <c r="F22" i="1"/>
  <c r="F21" i="1"/>
  <c r="G21" i="1" s="1"/>
  <c r="F20" i="1"/>
  <c r="F19" i="1"/>
  <c r="G19" i="1" s="1"/>
  <c r="F18" i="1"/>
  <c r="F17" i="1"/>
  <c r="G17" i="1" s="1"/>
  <c r="F16" i="1"/>
  <c r="F15" i="1"/>
  <c r="G15" i="1" s="1"/>
  <c r="F14" i="1"/>
  <c r="F13" i="1"/>
  <c r="G13" i="1" s="1"/>
  <c r="F12" i="1"/>
  <c r="F11" i="1"/>
  <c r="G11" i="1" s="1"/>
  <c r="F10" i="1"/>
  <c r="F9" i="1"/>
  <c r="G9" i="1" s="1"/>
  <c r="F8" i="1"/>
  <c r="F7" i="1"/>
  <c r="G7" i="1" s="1"/>
  <c r="F6" i="1"/>
  <c r="F5" i="1"/>
  <c r="G5" i="1" s="1"/>
  <c r="F4" i="1"/>
</calcChain>
</file>

<file path=xl/sharedStrings.xml><?xml version="1.0" encoding="utf-8"?>
<sst xmlns="http://schemas.openxmlformats.org/spreadsheetml/2006/main" count="244" uniqueCount="238">
  <si>
    <t>COG</t>
  </si>
  <si>
    <t>100R200PNI0H</t>
  </si>
  <si>
    <t>1 X 2 PIPE NIPPLE  HDG</t>
  </si>
  <si>
    <t>310501-G</t>
  </si>
  <si>
    <t>100R50PBB</t>
  </si>
  <si>
    <t>1 X 1/2 BLACK PIPE BUSHING</t>
  </si>
  <si>
    <t>311107</t>
  </si>
  <si>
    <t>100R50R50PRT</t>
  </si>
  <si>
    <t>1 X 1/2 X 1/2 REDUCING TEE ON RUN</t>
  </si>
  <si>
    <t>311390</t>
  </si>
  <si>
    <t>100R600PNB</t>
  </si>
  <si>
    <t>1 X 6in BLACK PIPE NIPPLE</t>
  </si>
  <si>
    <t>310509</t>
  </si>
  <si>
    <t>100R75R75PRT0H</t>
  </si>
  <si>
    <t>1 X 3/4 X 3/4 REDUCING TEE ON RUN GALV</t>
  </si>
  <si>
    <t>311342</t>
  </si>
  <si>
    <t>100RPBCR</t>
  </si>
  <si>
    <t>1 BLACK PIPE CROSS</t>
  </si>
  <si>
    <t>300107</t>
  </si>
  <si>
    <t>100RPBE/90</t>
  </si>
  <si>
    <t>1 PIPE BLACK ELBOW FM 90 DEGREE</t>
  </si>
  <si>
    <t>311205</t>
  </si>
  <si>
    <t>100RPNC</t>
  </si>
  <si>
    <t>1 CLOSE BLACK NIPPLE</t>
  </si>
  <si>
    <t>310500</t>
  </si>
  <si>
    <t>100RPPS</t>
  </si>
  <si>
    <t>1 SQ HD PIPE PLUG</t>
  </si>
  <si>
    <t>311005</t>
  </si>
  <si>
    <t>125R75PBB</t>
  </si>
  <si>
    <t>1 1/4 X 3/4 BLACK PIPE BUSHING</t>
  </si>
  <si>
    <t>323354</t>
  </si>
  <si>
    <t>125RPNC</t>
  </si>
  <si>
    <t>1 1/4 CLOSE BLACK NIPPLE</t>
  </si>
  <si>
    <t>310600</t>
  </si>
  <si>
    <t>150R250PNB</t>
  </si>
  <si>
    <t>1 1/2 X 2 1/2 BLACK PIPE NIPPLE</t>
  </si>
  <si>
    <t>310702</t>
  </si>
  <si>
    <t>150R350PNB</t>
  </si>
  <si>
    <t>1 1/2 X 3 1/2 BLACK PIPE NIPPLE</t>
  </si>
  <si>
    <t>310704</t>
  </si>
  <si>
    <t>150R50PRT</t>
  </si>
  <si>
    <t>1-1/2 X 1/2 REDUCING TEE</t>
  </si>
  <si>
    <t>311391</t>
  </si>
  <si>
    <t>200R250PNB</t>
  </si>
  <si>
    <t>2 X 2 1/2 BLACK PIPE NIPPLE</t>
  </si>
  <si>
    <t>310801</t>
  </si>
  <si>
    <t>200R300PNB</t>
  </si>
  <si>
    <t>2 X 3 BLACK PIPE NIPPLE</t>
  </si>
  <si>
    <t>310802</t>
  </si>
  <si>
    <t>200R50PRT</t>
  </si>
  <si>
    <t>2 X 1/2 REDUCING TEE</t>
  </si>
  <si>
    <t>311380</t>
  </si>
  <si>
    <t>200R750PNB</t>
  </si>
  <si>
    <t>2 X 7-1/2 BLACK PIPE NIPPLE</t>
  </si>
  <si>
    <t>310809</t>
  </si>
  <si>
    <t>200R75PRT</t>
  </si>
  <si>
    <t>2 X 3/4 REDUCING TEE</t>
  </si>
  <si>
    <t>311323</t>
  </si>
  <si>
    <t>200RPNC</t>
  </si>
  <si>
    <t>2 CLOSE BLACK NIPPLE</t>
  </si>
  <si>
    <t>310800</t>
  </si>
  <si>
    <t>200RPSE/90</t>
  </si>
  <si>
    <t>2 BLK STR ELBOW 90 DEGREE</t>
  </si>
  <si>
    <t>311209</t>
  </si>
  <si>
    <t>25R150PNB</t>
  </si>
  <si>
    <t>1/4 X 1 1/2 BLACK PIPE NIPPLE</t>
  </si>
  <si>
    <t>310101</t>
  </si>
  <si>
    <t>25R200PNB</t>
  </si>
  <si>
    <t>1/4 X 2 BLACK PIPE NIPPLE</t>
  </si>
  <si>
    <t>310102</t>
  </si>
  <si>
    <t>25R250PNB</t>
  </si>
  <si>
    <t>1/4 X 2 1/2 BLACK PIPE NIPPLE</t>
  </si>
  <si>
    <t>.310103</t>
  </si>
  <si>
    <t>25R350PNB</t>
  </si>
  <si>
    <t>1/4 X 3 1/2 BLACK PIPE NIPPLE</t>
  </si>
  <si>
    <t>310105</t>
  </si>
  <si>
    <t>25R400PNB</t>
  </si>
  <si>
    <t>1/4 X 4in BLACK PIPE NIPPLE</t>
  </si>
  <si>
    <t>310106</t>
  </si>
  <si>
    <t>25R450PNB</t>
  </si>
  <si>
    <t>1/4 X 4 1/2 BLACK PIPE NIPPLE</t>
  </si>
  <si>
    <t>310107</t>
  </si>
  <si>
    <t>25R500PNB</t>
  </si>
  <si>
    <t>1/4 X 5in BLACK PIPE NIPPLE</t>
  </si>
  <si>
    <t>310108</t>
  </si>
  <si>
    <t>25R550PNB</t>
  </si>
  <si>
    <t>1/4 X 5-1/2 BLACK PIPE NIPPLE</t>
  </si>
  <si>
    <t>310109</t>
  </si>
  <si>
    <t>25RPBE/90</t>
  </si>
  <si>
    <t>1/4 PIPE BLACK ELBOW FM 90 DEGREE</t>
  </si>
  <si>
    <t>311201</t>
  </si>
  <si>
    <t>25RPBT</t>
  </si>
  <si>
    <t>1/4 BLK PIPE TEE</t>
  </si>
  <si>
    <t>311301</t>
  </si>
  <si>
    <t>25RPBU</t>
  </si>
  <si>
    <t>1/4 BLK PIPE UNION</t>
  </si>
  <si>
    <t>311401</t>
  </si>
  <si>
    <t>25RPSE/90</t>
  </si>
  <si>
    <t>1/4 BLK STR ELBOW 90 DEGREE</t>
  </si>
  <si>
    <t>311211</t>
  </si>
  <si>
    <t>50R1200PNB</t>
  </si>
  <si>
    <t>1/2 X 12in THRD PIPE NIPPLE BLK PIPE</t>
  </si>
  <si>
    <t>310318</t>
  </si>
  <si>
    <t>50R150PNB</t>
  </si>
  <si>
    <t>1/2 X 1 1/2 BLACK PIPE NIPPLE</t>
  </si>
  <si>
    <t>310301</t>
  </si>
  <si>
    <t>50R150PNI0H</t>
  </si>
  <si>
    <t>1/2 X 1 1/2 PIPE NIPPLE  HDG</t>
  </si>
  <si>
    <t>310301-G</t>
  </si>
  <si>
    <t>50R200PNB</t>
  </si>
  <si>
    <t>1/2 X 2 BLACK PIPE NIPPLE</t>
  </si>
  <si>
    <t>310302</t>
  </si>
  <si>
    <t>50R200PNI0H</t>
  </si>
  <si>
    <t>1/2 X 2 PIPE NIPPLE  HDG</t>
  </si>
  <si>
    <t>310302-G</t>
  </si>
  <si>
    <t>50R250PNB</t>
  </si>
  <si>
    <t>1/2 X 2 1/2 BLACK PIPE NIPPLE</t>
  </si>
  <si>
    <t>310303</t>
  </si>
  <si>
    <t>50R250PNI0H</t>
  </si>
  <si>
    <t>1/2 X 2 1/2 PIPE NIPPLE  HDG</t>
  </si>
  <si>
    <t>310303-G</t>
  </si>
  <si>
    <t>50R25PBB</t>
  </si>
  <si>
    <t>1/2 X 1/4 BLACK PIPE BUSHING</t>
  </si>
  <si>
    <t>311100</t>
  </si>
  <si>
    <t>50R25PRT</t>
  </si>
  <si>
    <t>1/2 X 1/4 REDUCING TEE</t>
  </si>
  <si>
    <t>311314</t>
  </si>
  <si>
    <t>50R25R50PRT</t>
  </si>
  <si>
    <t>1/2 X 1/4 X 1/2 REDUCING TEE ON RUN</t>
  </si>
  <si>
    <t>311305</t>
  </si>
  <si>
    <t>50R300PNB</t>
  </si>
  <si>
    <t>1/2 X 3 BLACK PIPE NIPPLE</t>
  </si>
  <si>
    <t>310304</t>
  </si>
  <si>
    <t>50R300PNI0H</t>
  </si>
  <si>
    <t>1/2 X 3 PIPE NIPPLE  HDG</t>
  </si>
  <si>
    <t>310304-G</t>
  </si>
  <si>
    <t>50R350PNB</t>
  </si>
  <si>
    <t>1/2 X 3 1/2 BLACK PIPE NIPPLE</t>
  </si>
  <si>
    <t>310305</t>
  </si>
  <si>
    <t>50R350PNI0H</t>
  </si>
  <si>
    <t>1/2 X 3 1/2 PIPE NIPPLE  HDG</t>
  </si>
  <si>
    <t>310305-G</t>
  </si>
  <si>
    <t>50R400PNB</t>
  </si>
  <si>
    <t>1/2 X 4in BLACK PIPE NIPPLE</t>
  </si>
  <si>
    <t>310306</t>
  </si>
  <si>
    <t>50R450PNB</t>
  </si>
  <si>
    <t>1/2 X 4 1/2 BLACK PIPE NIPPLE</t>
  </si>
  <si>
    <t>310307</t>
  </si>
  <si>
    <t>50R600PNB</t>
  </si>
  <si>
    <t>1/2 X 6in BLACK PIPE NIPPLE</t>
  </si>
  <si>
    <t>310310</t>
  </si>
  <si>
    <t>50R750PNI0H</t>
  </si>
  <si>
    <t>1/2 X 7-1/2 PIPE NIPPLE HDG</t>
  </si>
  <si>
    <t>310313-G</t>
  </si>
  <si>
    <t>50R850PNI0H</t>
  </si>
  <si>
    <t>1/2 X 8-1/2 PIPE NIPPLE HDG</t>
  </si>
  <si>
    <t>310316-G</t>
  </si>
  <si>
    <t>50RPBE/90</t>
  </si>
  <si>
    <t>1/2 PIPE BLACK ELBOW FM 90 DEGREE</t>
  </si>
  <si>
    <t>311203</t>
  </si>
  <si>
    <t>50RPBT</t>
  </si>
  <si>
    <t>1/2 BLK PIPE TEE</t>
  </si>
  <si>
    <t>311303</t>
  </si>
  <si>
    <t>50RPBU</t>
  </si>
  <si>
    <t>1/2 BLK PIPE UNION</t>
  </si>
  <si>
    <t>311403</t>
  </si>
  <si>
    <t>50RPCB</t>
  </si>
  <si>
    <t>1/2 BLACK PIPE COUPLING</t>
  </si>
  <si>
    <t>311423</t>
  </si>
  <si>
    <t>50RPNC</t>
  </si>
  <si>
    <t>1/2 CLOSE BLACK NIPPLE</t>
  </si>
  <si>
    <t>310300</t>
  </si>
  <si>
    <t>50RPNP0H</t>
  </si>
  <si>
    <t>1/2 X CL PIPE NIPPLE  HDG</t>
  </si>
  <si>
    <t>310300-G</t>
  </si>
  <si>
    <t>75R150PNB</t>
  </si>
  <si>
    <t>3/4 X 1 1/2 BLACK PIPE NIPPLE</t>
  </si>
  <si>
    <t>310413</t>
  </si>
  <si>
    <t>75R200PNB</t>
  </si>
  <si>
    <t>3/4 X 2 BLACK PIPE NIPPLE</t>
  </si>
  <si>
    <t>310401</t>
  </si>
  <si>
    <t>75R250PNB</t>
  </si>
  <si>
    <t>3/4 X 2 1/2 BLACK PIPE NIPPLE</t>
  </si>
  <si>
    <t>310402</t>
  </si>
  <si>
    <t>75R25PRT</t>
  </si>
  <si>
    <t>3/4 X 1/4 REDUCING TEE</t>
  </si>
  <si>
    <t>311315</t>
  </si>
  <si>
    <t>75R300PNB</t>
  </si>
  <si>
    <t>3/4 X 3 BLACK PIPE NIPPLE</t>
  </si>
  <si>
    <t>310403</t>
  </si>
  <si>
    <t>75R350PNB</t>
  </si>
  <si>
    <t>3/4 X 3 1/2 BLACK PIPE NIPPLE</t>
  </si>
  <si>
    <t>310404</t>
  </si>
  <si>
    <t>75R400PNB</t>
  </si>
  <si>
    <t>3/4 X 4in BLACK PIPE NIPPLE</t>
  </si>
  <si>
    <t>310405</t>
  </si>
  <si>
    <t>75R400PNI0H</t>
  </si>
  <si>
    <t>3/4 X 4in PIPE NIPPLE  HDG</t>
  </si>
  <si>
    <t>310430</t>
  </si>
  <si>
    <t>75R450PNB</t>
  </si>
  <si>
    <t>3/4 X 4 1/2 BLACK PIPE NIPPLE</t>
  </si>
  <si>
    <t>310406</t>
  </si>
  <si>
    <t>75R50PRT</t>
  </si>
  <si>
    <t>3/4 X 1/2 REDUCING TEE</t>
  </si>
  <si>
    <t>311317</t>
  </si>
  <si>
    <t>75R50R50PRT</t>
  </si>
  <si>
    <t>3/4 X 1/2 X 1/2 REDUCING TEE ON RUN</t>
  </si>
  <si>
    <t>311318</t>
  </si>
  <si>
    <t>75R50R75PRT</t>
  </si>
  <si>
    <t>3/4 X 1/2 X 3/4 REDUCING TEE ON RUN</t>
  </si>
  <si>
    <t>311313</t>
  </si>
  <si>
    <t>75RPBE/90</t>
  </si>
  <si>
    <t>3/4 PIPE BLACK ELBOW FM 90 DEGREE</t>
  </si>
  <si>
    <t>311204</t>
  </si>
  <si>
    <t>75RPBT</t>
  </si>
  <si>
    <t>3/4 BLK PIPE TEE</t>
  </si>
  <si>
    <t>311304</t>
  </si>
  <si>
    <t>75RPBU</t>
  </si>
  <si>
    <t>3/4 BLK PIPE UNION</t>
  </si>
  <si>
    <t>311404</t>
  </si>
  <si>
    <t>75RPNC</t>
  </si>
  <si>
    <t>3/4 CLOSE BLACK NIPPLE</t>
  </si>
  <si>
    <t>310400</t>
  </si>
  <si>
    <t>75RPNP0H</t>
  </si>
  <si>
    <t>3/4 X CL PIPE NIPPLE  HDG</t>
  </si>
  <si>
    <t>310400-G</t>
  </si>
  <si>
    <t>75RPSE/90</t>
  </si>
  <si>
    <t>3/4 BLK STR ELBOW 90 DEGREE</t>
  </si>
  <si>
    <t>311206</t>
  </si>
  <si>
    <t>Item ID</t>
  </si>
  <si>
    <t>Customer Part #</t>
  </si>
  <si>
    <t>Item Description</t>
  </si>
  <si>
    <t>Ship Qty</t>
  </si>
  <si>
    <t>GLOBE FIRE SPRINKLER CORPORATION - ACCT# 18955</t>
  </si>
  <si>
    <t>Usage Report for 2011 &amp; 2012</t>
  </si>
  <si>
    <t>Sharpe Valve cost each</t>
  </si>
  <si>
    <t xml:space="preserve">x 8% </t>
  </si>
  <si>
    <t>Contract 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</si>
</sst>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;\(#,##0.00\)"/>
    <numFmt numFmtId="167" formatCode="#,##0.00000"/>
  </numFmts>
  <fonts count="7" x14ac:knownFonts="1">
    <font>
      <sz val="10"/>
      <name val="Arial"/>
    </font>
    <font>
      <sz val="8"/>
      <name val="Arial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Arial"/>
      <family val="2"/>
    </font>
    <font>
      <sz val="8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</fills>
  <borders count="4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</borders>
  <cellStyleXfs count="2">
    <xf numFmtId="0" fontId="0" fillId="0" borderId="0"/>
    <xf numFmtId="0" fontId="2" fillId="0" borderId="0"/>
  </cellStyleXfs>
  <cellXfs count="12">
    <xf numFmtId="0" fontId="0" fillId="0" borderId="0" xfId="0"/>
    <xf numFmtId="0" fontId="3" fillId="0" borderId="1" xfId="1" applyFont="1" applyFill="1" applyBorder="1" applyAlignment="1">
      <alignment horizontal="right" wrapText="1"/>
    </xf>
    <xf numFmtId="0" fontId="3" fillId="0" borderId="1" xfId="1" applyFont="1" applyFill="1" applyBorder="1" applyAlignment="1">
      <alignment wrapText="1"/>
    </xf>
    <xf numFmtId="164" fontId="3" fillId="0" borderId="1" xfId="1" applyNumberFormat="1" applyFont="1" applyFill="1" applyBorder="1" applyAlignment="1">
      <alignment horizontal="right" wrapText="1"/>
    </xf>
    <xf numFmtId="0" fontId="3" fillId="0" borderId="0" xfId="0" applyFont="1"/>
    <xf numFmtId="0" fontId="3" fillId="2" borderId="2" xfId="1" applyFont="1" applyFill="1" applyBorder="1" applyAlignment="1">
      <alignment horizontal="center" wrapText="1"/>
    </xf>
    <xf numFmtId="0" fontId="3" fillId="0" borderId="0" xfId="0" applyFont="1" applyAlignment="1">
      <alignment wrapText="1"/>
    </xf>
    <xf numFmtId="167" fontId="3" fillId="0" borderId="0" xfId="0" applyNumberFormat="1" applyFont="1"/>
    <xf numFmtId="164" fontId="3" fillId="0" borderId="0" xfId="0" applyNumberFormat="1" applyFont="1"/>
    <xf numFmtId="167" fontId="6" fillId="3" borderId="0" xfId="0" applyNumberFormat="1" applyFont="1" applyFill="1" applyAlignment="1">
      <alignment wrapText="1"/>
    </xf>
    <xf numFmtId="0" fontId="4" fillId="4" borderId="0" xfId="0" applyFont="1" applyFill="1" applyAlignment="1">
      <alignment horizontal="center"/>
    </xf>
    <xf numFmtId="0" fontId="5" fillId="0" borderId="3" xfId="0" applyFont="1" applyBorder="1" applyAlignment="1">
      <alignment horizontal="center"/>
    </xf>
  </cellXfs>
  <cellStyles count="2">
    <cellStyle name="Normal" xfId="0" builtinId="0"/>
    <cellStyle name="Normal_Sheet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3"/>
  <sheetViews>
    <sheetView tabSelected="1" workbookViewId="0">
      <pane ySplit="3" topLeftCell="A4" activePane="bottomLeft" state="frozen"/>
      <selection pane="bottomLeft" sqref="A1:E1"/>
    </sheetView>
  </sheetViews>
  <sheetFormatPr defaultColWidth="8.85546875" defaultRowHeight="11.25" x14ac:dyDescent="0.2"/>
  <cols>
    <col min="1" max="2" width="19.85546875" style="4" customWidth="1"/>
    <col min="3" max="3" width="30.85546875" style="4" bestFit="1" customWidth="1"/>
    <col min="4" max="4" width="6.7109375" style="4" customWidth="1"/>
    <col min="5" max="5" width="8.85546875" style="4" customWidth="1"/>
    <col min="6" max="6" width="10.42578125" style="7" customWidth="1"/>
    <col min="7" max="7" width="8.85546875" style="4"/>
    <col min="8" max="8" width="10.42578125" style="4" customWidth="1"/>
    <col min="9" max="16384" width="8.85546875" style="4"/>
  </cols>
  <sheetData>
    <row r="1" spans="1:8" ht="15" customHeight="1" x14ac:dyDescent="0.25">
      <c r="A1" s="10" t="s">
        <v>233</v>
      </c>
      <c r="B1" s="10"/>
      <c r="C1" s="10"/>
      <c r="D1" s="10"/>
      <c r="E1" s="10"/>
    </row>
    <row r="2" spans="1:8" ht="13.15" customHeight="1" x14ac:dyDescent="0.2">
      <c r="A2" s="11" t="s">
        <v>234</v>
      </c>
      <c r="B2" s="11"/>
      <c r="C2" s="11"/>
      <c r="D2" s="11"/>
      <c r="E2" s="11"/>
    </row>
    <row r="3" spans="1:8" s="6" customFormat="1" ht="22.9" customHeight="1" x14ac:dyDescent="0.2">
      <c r="A3" s="5" t="s">
        <v>229</v>
      </c>
      <c r="B3" s="5" t="s">
        <v>230</v>
      </c>
      <c r="C3" s="5" t="s">
        <v>231</v>
      </c>
      <c r="D3" s="5" t="s">
        <v>232</v>
      </c>
      <c r="E3" s="5" t="s">
        <v>0</v>
      </c>
      <c r="F3" s="9" t="s">
        <v>235</v>
      </c>
      <c r="G3" s="6" t="s">
        <v>236</v>
      </c>
      <c r="H3" s="6" t="s">
        <v>237</v>
      </c>
    </row>
    <row r="4" spans="1:8" x14ac:dyDescent="0.2">
      <c r="A4" s="2" t="s">
        <v>1</v>
      </c>
      <c r="B4" s="2" t="s">
        <v>3</v>
      </c>
      <c r="C4" s="2" t="s">
        <v>2</v>
      </c>
      <c r="D4" s="1">
        <v>100</v>
      </c>
      <c r="E4" s="3">
        <v>71.7744</v>
      </c>
      <c r="F4" s="7">
        <f>(E4/D4)</f>
        <v>0.71774400000000005</v>
      </c>
      <c r="G4" s="4">
        <f>(F4*108%)</f>
        <v>0.77516352000000011</v>
      </c>
      <c r="H4" s="4">
        <v>0.69799999999999995</v>
      </c>
    </row>
    <row r="5" spans="1:8" x14ac:dyDescent="0.2">
      <c r="A5" s="2" t="s">
        <v>4</v>
      </c>
      <c r="B5" s="2" t="s">
        <v>6</v>
      </c>
      <c r="C5" s="2" t="s">
        <v>5</v>
      </c>
      <c r="D5" s="1">
        <v>200</v>
      </c>
      <c r="E5" s="3">
        <v>119.9256</v>
      </c>
      <c r="F5" s="7">
        <f t="shared" ref="F5:F68" si="0">(E5/D5)</f>
        <v>0.59962800000000005</v>
      </c>
      <c r="G5" s="4">
        <f t="shared" ref="G5:G68" si="1">(F5*108%)</f>
        <v>0.6475982400000001</v>
      </c>
      <c r="H5" s="4">
        <v>0.755</v>
      </c>
    </row>
    <row r="6" spans="1:8" x14ac:dyDescent="0.2">
      <c r="A6" s="2" t="s">
        <v>7</v>
      </c>
      <c r="B6" s="2" t="s">
        <v>9</v>
      </c>
      <c r="C6" s="2" t="s">
        <v>8</v>
      </c>
      <c r="D6" s="1">
        <v>200</v>
      </c>
      <c r="E6" s="3">
        <v>276.32</v>
      </c>
      <c r="F6" s="7">
        <f t="shared" si="0"/>
        <v>1.3815999999999999</v>
      </c>
      <c r="G6" s="4">
        <f t="shared" si="1"/>
        <v>1.4921280000000001</v>
      </c>
      <c r="H6" s="4">
        <v>1.825</v>
      </c>
    </row>
    <row r="7" spans="1:8" x14ac:dyDescent="0.2">
      <c r="A7" s="2" t="s">
        <v>10</v>
      </c>
      <c r="B7" s="2" t="s">
        <v>12</v>
      </c>
      <c r="C7" s="2" t="s">
        <v>11</v>
      </c>
      <c r="D7" s="1">
        <v>200</v>
      </c>
      <c r="E7" s="3">
        <v>163.7056</v>
      </c>
      <c r="F7" s="7">
        <f t="shared" si="0"/>
        <v>0.81852800000000003</v>
      </c>
      <c r="G7" s="4">
        <f t="shared" si="1"/>
        <v>0.88401024000000006</v>
      </c>
      <c r="H7" s="4">
        <v>1.0890000000000002</v>
      </c>
    </row>
    <row r="8" spans="1:8" ht="22.5" x14ac:dyDescent="0.2">
      <c r="A8" s="2" t="s">
        <v>13</v>
      </c>
      <c r="B8" s="2" t="s">
        <v>15</v>
      </c>
      <c r="C8" s="2" t="s">
        <v>14</v>
      </c>
      <c r="D8" s="1">
        <v>4100</v>
      </c>
      <c r="E8" s="3">
        <v>8847.76</v>
      </c>
      <c r="F8" s="7">
        <f t="shared" si="0"/>
        <v>2.157990243902439</v>
      </c>
      <c r="G8" s="4">
        <f t="shared" si="1"/>
        <v>2.3306294634146343</v>
      </c>
      <c r="H8" s="4">
        <v>2.5</v>
      </c>
    </row>
    <row r="9" spans="1:8" x14ac:dyDescent="0.2">
      <c r="A9" s="2" t="s">
        <v>16</v>
      </c>
      <c r="B9" s="2" t="s">
        <v>18</v>
      </c>
      <c r="C9" s="2" t="s">
        <v>17</v>
      </c>
      <c r="D9" s="1">
        <v>200</v>
      </c>
      <c r="E9" s="3">
        <v>493.59870000000001</v>
      </c>
      <c r="F9" s="7">
        <f t="shared" si="0"/>
        <v>2.4679935</v>
      </c>
      <c r="G9" s="4">
        <f t="shared" si="1"/>
        <v>2.6654329800000003</v>
      </c>
      <c r="H9" s="4">
        <v>3.2688000000000001</v>
      </c>
    </row>
    <row r="10" spans="1:8" x14ac:dyDescent="0.2">
      <c r="A10" s="2" t="s">
        <v>19</v>
      </c>
      <c r="B10" s="2" t="s">
        <v>21</v>
      </c>
      <c r="C10" s="2" t="s">
        <v>20</v>
      </c>
      <c r="D10" s="1">
        <v>600</v>
      </c>
      <c r="E10" s="3">
        <v>480.959</v>
      </c>
      <c r="F10" s="7">
        <f t="shared" si="0"/>
        <v>0.8015983333333333</v>
      </c>
      <c r="G10" s="4">
        <f t="shared" si="1"/>
        <v>0.8657262</v>
      </c>
      <c r="H10" s="4">
        <v>0.94499999999999995</v>
      </c>
    </row>
    <row r="11" spans="1:8" x14ac:dyDescent="0.2">
      <c r="A11" s="2" t="s">
        <v>22</v>
      </c>
      <c r="B11" s="2" t="s">
        <v>24</v>
      </c>
      <c r="C11" s="2" t="s">
        <v>23</v>
      </c>
      <c r="D11" s="1">
        <v>75</v>
      </c>
      <c r="E11" s="3">
        <v>53.082500000000003</v>
      </c>
      <c r="F11" s="7">
        <f t="shared" si="0"/>
        <v>0.70776666666666666</v>
      </c>
      <c r="G11" s="4">
        <f t="shared" si="1"/>
        <v>0.76438800000000007</v>
      </c>
      <c r="H11" s="4">
        <v>0.53900000000000003</v>
      </c>
    </row>
    <row r="12" spans="1:8" x14ac:dyDescent="0.2">
      <c r="A12" s="2" t="s">
        <v>25</v>
      </c>
      <c r="B12" s="2" t="s">
        <v>27</v>
      </c>
      <c r="C12" s="2" t="s">
        <v>26</v>
      </c>
      <c r="D12" s="1">
        <v>100</v>
      </c>
      <c r="E12" s="3">
        <v>44.103299999999997</v>
      </c>
      <c r="F12" s="7">
        <f t="shared" si="0"/>
        <v>0.44103299999999995</v>
      </c>
      <c r="G12" s="4">
        <f t="shared" si="1"/>
        <v>0.47631563999999998</v>
      </c>
      <c r="H12" s="4">
        <v>0.54</v>
      </c>
    </row>
    <row r="13" spans="1:8" x14ac:dyDescent="0.2">
      <c r="A13" s="2" t="s">
        <v>28</v>
      </c>
      <c r="B13" s="2" t="s">
        <v>30</v>
      </c>
      <c r="C13" s="2" t="s">
        <v>29</v>
      </c>
      <c r="D13" s="1">
        <v>2400</v>
      </c>
      <c r="E13" s="3">
        <v>1911.3007</v>
      </c>
      <c r="F13" s="7">
        <f t="shared" si="0"/>
        <v>0.79637529166666665</v>
      </c>
      <c r="G13" s="4">
        <f t="shared" si="1"/>
        <v>0.86008531500000007</v>
      </c>
      <c r="H13" s="4">
        <v>0.96</v>
      </c>
    </row>
    <row r="14" spans="1:8" x14ac:dyDescent="0.2">
      <c r="A14" s="2" t="s">
        <v>31</v>
      </c>
      <c r="B14" s="2" t="s">
        <v>33</v>
      </c>
      <c r="C14" s="2" t="s">
        <v>32</v>
      </c>
      <c r="D14" s="1">
        <v>100</v>
      </c>
      <c r="E14" s="3">
        <v>50.6</v>
      </c>
      <c r="F14" s="7">
        <f t="shared" si="0"/>
        <v>0.50600000000000001</v>
      </c>
      <c r="G14" s="4">
        <f t="shared" si="1"/>
        <v>0.54648000000000008</v>
      </c>
      <c r="H14" s="4">
        <v>0.66800000000000004</v>
      </c>
    </row>
    <row r="15" spans="1:8" x14ac:dyDescent="0.2">
      <c r="A15" s="2" t="s">
        <v>34</v>
      </c>
      <c r="B15" s="2" t="s">
        <v>36</v>
      </c>
      <c r="C15" s="2" t="s">
        <v>35</v>
      </c>
      <c r="D15" s="1">
        <v>200</v>
      </c>
      <c r="E15" s="3">
        <v>152.51</v>
      </c>
      <c r="F15" s="7">
        <f t="shared" si="0"/>
        <v>0.76254999999999995</v>
      </c>
      <c r="G15" s="4">
        <f t="shared" si="1"/>
        <v>0.82355400000000001</v>
      </c>
      <c r="H15" s="4">
        <v>1.01</v>
      </c>
    </row>
    <row r="16" spans="1:8" x14ac:dyDescent="0.2">
      <c r="A16" s="2" t="s">
        <v>37</v>
      </c>
      <c r="B16" s="2" t="s">
        <v>39</v>
      </c>
      <c r="C16" s="2" t="s">
        <v>38</v>
      </c>
      <c r="D16" s="1">
        <v>100</v>
      </c>
      <c r="E16" s="3">
        <v>85.33</v>
      </c>
      <c r="F16" s="7">
        <f t="shared" si="0"/>
        <v>0.85329999999999995</v>
      </c>
      <c r="G16" s="4">
        <f t="shared" si="1"/>
        <v>0.92156400000000005</v>
      </c>
      <c r="H16" s="4">
        <v>1.0900000000000001</v>
      </c>
    </row>
    <row r="17" spans="1:8" x14ac:dyDescent="0.2">
      <c r="A17" s="2" t="s">
        <v>40</v>
      </c>
      <c r="B17" s="2" t="s">
        <v>42</v>
      </c>
      <c r="C17" s="2" t="s">
        <v>41</v>
      </c>
      <c r="D17" s="1">
        <v>375</v>
      </c>
      <c r="E17" s="3">
        <v>1089.3353999999999</v>
      </c>
      <c r="F17" s="7">
        <f t="shared" si="0"/>
        <v>2.9048943999999999</v>
      </c>
      <c r="G17" s="4">
        <f t="shared" si="1"/>
        <v>3.137285952</v>
      </c>
      <c r="H17" s="4">
        <v>3.38</v>
      </c>
    </row>
    <row r="18" spans="1:8" x14ac:dyDescent="0.2">
      <c r="A18" s="2" t="s">
        <v>43</v>
      </c>
      <c r="B18" s="2" t="s">
        <v>45</v>
      </c>
      <c r="C18" s="2" t="s">
        <v>44</v>
      </c>
      <c r="D18" s="1">
        <v>50</v>
      </c>
      <c r="E18" s="3">
        <v>49.22</v>
      </c>
      <c r="F18" s="7">
        <f t="shared" si="0"/>
        <v>0.98439999999999994</v>
      </c>
      <c r="G18" s="4">
        <f t="shared" si="1"/>
        <v>1.0631520000000001</v>
      </c>
      <c r="H18" s="4">
        <v>1.29</v>
      </c>
    </row>
    <row r="19" spans="1:8" x14ac:dyDescent="0.2">
      <c r="A19" s="2" t="s">
        <v>46</v>
      </c>
      <c r="B19" s="2" t="s">
        <v>48</v>
      </c>
      <c r="C19" s="2" t="s">
        <v>47</v>
      </c>
      <c r="D19" s="1">
        <v>3200</v>
      </c>
      <c r="E19" s="3">
        <v>3149.8912</v>
      </c>
      <c r="F19" s="7">
        <f t="shared" si="0"/>
        <v>0.98434100000000002</v>
      </c>
      <c r="G19" s="4">
        <f t="shared" si="1"/>
        <v>1.0630882800000001</v>
      </c>
      <c r="H19" s="4">
        <v>1.29</v>
      </c>
    </row>
    <row r="20" spans="1:8" x14ac:dyDescent="0.2">
      <c r="A20" s="2" t="s">
        <v>49</v>
      </c>
      <c r="B20" s="2" t="s">
        <v>51</v>
      </c>
      <c r="C20" s="2" t="s">
        <v>50</v>
      </c>
      <c r="D20" s="1">
        <v>3300</v>
      </c>
      <c r="E20" s="3">
        <v>14158.294599999999</v>
      </c>
      <c r="F20" s="7">
        <f t="shared" si="0"/>
        <v>4.2903923030303028</v>
      </c>
      <c r="G20" s="4">
        <f t="shared" si="1"/>
        <v>4.6336236872727277</v>
      </c>
      <c r="H20" s="4">
        <v>5.0999999999999996</v>
      </c>
    </row>
    <row r="21" spans="1:8" x14ac:dyDescent="0.2">
      <c r="A21" s="2" t="s">
        <v>52</v>
      </c>
      <c r="B21" s="2" t="s">
        <v>54</v>
      </c>
      <c r="C21" s="2" t="s">
        <v>53</v>
      </c>
      <c r="D21" s="1">
        <v>350</v>
      </c>
      <c r="E21" s="3">
        <v>943.74069999999995</v>
      </c>
      <c r="F21" s="7">
        <f t="shared" si="0"/>
        <v>2.696402</v>
      </c>
      <c r="G21" s="4">
        <f t="shared" si="1"/>
        <v>2.9121141600000002</v>
      </c>
      <c r="H21" s="4">
        <v>3.5061</v>
      </c>
    </row>
    <row r="22" spans="1:8" x14ac:dyDescent="0.2">
      <c r="A22" s="2" t="s">
        <v>55</v>
      </c>
      <c r="B22" s="2" t="s">
        <v>57</v>
      </c>
      <c r="C22" s="2" t="s">
        <v>56</v>
      </c>
      <c r="D22" s="1">
        <v>150</v>
      </c>
      <c r="E22" s="3">
        <v>572.64</v>
      </c>
      <c r="F22" s="7">
        <f t="shared" si="0"/>
        <v>3.8176000000000001</v>
      </c>
      <c r="G22" s="4">
        <f t="shared" si="1"/>
        <v>4.1230080000000005</v>
      </c>
      <c r="H22" s="4">
        <v>5.1100000000000003</v>
      </c>
    </row>
    <row r="23" spans="1:8" x14ac:dyDescent="0.2">
      <c r="A23" s="2" t="s">
        <v>58</v>
      </c>
      <c r="B23" s="2" t="s">
        <v>60</v>
      </c>
      <c r="C23" s="2" t="s">
        <v>59</v>
      </c>
      <c r="D23" s="1">
        <v>1000</v>
      </c>
      <c r="E23" s="3">
        <v>871.58</v>
      </c>
      <c r="F23" s="7">
        <f t="shared" si="0"/>
        <v>0.87158000000000002</v>
      </c>
      <c r="G23" s="4">
        <f t="shared" si="1"/>
        <v>0.9413064000000001</v>
      </c>
      <c r="H23" s="4">
        <v>1.1100000000000001</v>
      </c>
    </row>
    <row r="24" spans="1:8" x14ac:dyDescent="0.2">
      <c r="A24" s="2" t="s">
        <v>61</v>
      </c>
      <c r="B24" s="2" t="s">
        <v>63</v>
      </c>
      <c r="C24" s="2" t="s">
        <v>62</v>
      </c>
      <c r="D24" s="1">
        <v>200</v>
      </c>
      <c r="E24" s="3">
        <v>641.46519999999998</v>
      </c>
      <c r="F24" s="7">
        <f t="shared" si="0"/>
        <v>3.2073260000000001</v>
      </c>
      <c r="G24" s="4">
        <f t="shared" si="1"/>
        <v>3.4639120800000005</v>
      </c>
      <c r="H24" s="4">
        <v>4.59</v>
      </c>
    </row>
    <row r="25" spans="1:8" x14ac:dyDescent="0.2">
      <c r="A25" s="2" t="s">
        <v>64</v>
      </c>
      <c r="B25" s="2" t="s">
        <v>66</v>
      </c>
      <c r="C25" s="2" t="s">
        <v>65</v>
      </c>
      <c r="D25" s="1">
        <v>400</v>
      </c>
      <c r="E25" s="3">
        <v>149.34119999999999</v>
      </c>
      <c r="F25" s="7">
        <f t="shared" si="0"/>
        <v>0.37335299999999999</v>
      </c>
      <c r="G25" s="4">
        <f t="shared" si="1"/>
        <v>0.40322124000000004</v>
      </c>
      <c r="H25" s="4">
        <v>0.39900000000000002</v>
      </c>
    </row>
    <row r="26" spans="1:8" x14ac:dyDescent="0.2">
      <c r="A26" s="2" t="s">
        <v>67</v>
      </c>
      <c r="B26" s="2" t="s">
        <v>69</v>
      </c>
      <c r="C26" s="2" t="s">
        <v>68</v>
      </c>
      <c r="D26" s="1">
        <v>2400</v>
      </c>
      <c r="E26" s="3">
        <v>718.23919999999998</v>
      </c>
      <c r="F26" s="7">
        <f t="shared" si="0"/>
        <v>0.2992663333333333</v>
      </c>
      <c r="G26" s="4">
        <f t="shared" si="1"/>
        <v>0.32320763999999996</v>
      </c>
      <c r="H26" s="4">
        <v>0.39</v>
      </c>
    </row>
    <row r="27" spans="1:8" x14ac:dyDescent="0.2">
      <c r="A27" s="2" t="s">
        <v>70</v>
      </c>
      <c r="B27" s="2" t="s">
        <v>72</v>
      </c>
      <c r="C27" s="2" t="s">
        <v>71</v>
      </c>
      <c r="D27" s="1">
        <v>800</v>
      </c>
      <c r="E27" s="3">
        <v>305.21710000000002</v>
      </c>
      <c r="F27" s="7">
        <f t="shared" si="0"/>
        <v>0.381521375</v>
      </c>
      <c r="G27" s="4">
        <f t="shared" si="1"/>
        <v>0.41204308500000003</v>
      </c>
      <c r="H27" s="4">
        <v>0.53500000000000003</v>
      </c>
    </row>
    <row r="28" spans="1:8" x14ac:dyDescent="0.2">
      <c r="A28" s="2" t="s">
        <v>73</v>
      </c>
      <c r="B28" s="2" t="s">
        <v>75</v>
      </c>
      <c r="C28" s="2" t="s">
        <v>74</v>
      </c>
      <c r="D28" s="1">
        <v>150</v>
      </c>
      <c r="E28" s="3">
        <v>103.089</v>
      </c>
      <c r="F28" s="7">
        <f t="shared" si="0"/>
        <v>0.68725999999999998</v>
      </c>
      <c r="G28" s="4">
        <f t="shared" si="1"/>
        <v>0.74224080000000003</v>
      </c>
      <c r="H28" s="4">
        <v>0.83200000000000007</v>
      </c>
    </row>
    <row r="29" spans="1:8" x14ac:dyDescent="0.2">
      <c r="A29" s="2" t="s">
        <v>76</v>
      </c>
      <c r="B29" s="2" t="s">
        <v>78</v>
      </c>
      <c r="C29" s="2" t="s">
        <v>77</v>
      </c>
      <c r="D29" s="1">
        <v>150</v>
      </c>
      <c r="E29" s="3">
        <v>66.919700000000006</v>
      </c>
      <c r="F29" s="7">
        <f t="shared" si="0"/>
        <v>0.44613133333333338</v>
      </c>
      <c r="G29" s="4">
        <f t="shared" si="1"/>
        <v>0.48182184000000006</v>
      </c>
      <c r="H29" s="4">
        <v>0.57899999999999996</v>
      </c>
    </row>
    <row r="30" spans="1:8" x14ac:dyDescent="0.2">
      <c r="A30" s="2" t="s">
        <v>79</v>
      </c>
      <c r="B30" s="2" t="s">
        <v>81</v>
      </c>
      <c r="C30" s="2" t="s">
        <v>80</v>
      </c>
      <c r="D30" s="1">
        <v>100</v>
      </c>
      <c r="E30" s="3">
        <v>72.086399999999998</v>
      </c>
      <c r="F30" s="7">
        <f t="shared" si="0"/>
        <v>0.72086399999999995</v>
      </c>
      <c r="G30" s="4">
        <f t="shared" si="1"/>
        <v>0.77853311999999997</v>
      </c>
      <c r="H30" s="4">
        <v>0.90400000000000003</v>
      </c>
    </row>
    <row r="31" spans="1:8" x14ac:dyDescent="0.2">
      <c r="A31" s="2" t="s">
        <v>82</v>
      </c>
      <c r="B31" s="2" t="s">
        <v>84</v>
      </c>
      <c r="C31" s="2" t="s">
        <v>83</v>
      </c>
      <c r="D31" s="1">
        <v>2400</v>
      </c>
      <c r="E31" s="3">
        <v>1615.8208</v>
      </c>
      <c r="F31" s="7">
        <f t="shared" si="0"/>
        <v>0.67325866666666667</v>
      </c>
      <c r="G31" s="4">
        <f t="shared" si="1"/>
        <v>0.7271193600000001</v>
      </c>
      <c r="H31" s="4">
        <v>0.88500000000000001</v>
      </c>
    </row>
    <row r="32" spans="1:8" x14ac:dyDescent="0.2">
      <c r="A32" s="2" t="s">
        <v>85</v>
      </c>
      <c r="B32" s="2" t="s">
        <v>87</v>
      </c>
      <c r="C32" s="2" t="s">
        <v>86</v>
      </c>
      <c r="D32" s="1">
        <v>600</v>
      </c>
      <c r="E32" s="3">
        <v>482.12259999999998</v>
      </c>
      <c r="F32" s="7">
        <f t="shared" si="0"/>
        <v>0.80353766666666659</v>
      </c>
      <c r="G32" s="4">
        <f t="shared" si="1"/>
        <v>0.86782068000000001</v>
      </c>
      <c r="H32" s="4">
        <v>1.06</v>
      </c>
    </row>
    <row r="33" spans="1:8" x14ac:dyDescent="0.2">
      <c r="A33" s="2" t="s">
        <v>88</v>
      </c>
      <c r="B33" s="2" t="s">
        <v>90</v>
      </c>
      <c r="C33" s="2" t="s">
        <v>89</v>
      </c>
      <c r="D33" s="1">
        <v>750</v>
      </c>
      <c r="E33" s="3">
        <v>404.28789999999998</v>
      </c>
      <c r="F33" s="7">
        <f t="shared" si="0"/>
        <v>0.5390505333333333</v>
      </c>
      <c r="G33" s="4">
        <f t="shared" si="1"/>
        <v>0.582174576</v>
      </c>
      <c r="H33" s="4">
        <v>0.59499999999999997</v>
      </c>
    </row>
    <row r="34" spans="1:8" x14ac:dyDescent="0.2">
      <c r="A34" s="2" t="s">
        <v>91</v>
      </c>
      <c r="B34" s="2" t="s">
        <v>93</v>
      </c>
      <c r="C34" s="2" t="s">
        <v>92</v>
      </c>
      <c r="D34" s="1">
        <v>150</v>
      </c>
      <c r="E34" s="3">
        <v>118.2525</v>
      </c>
      <c r="F34" s="7">
        <f t="shared" si="0"/>
        <v>0.78835</v>
      </c>
      <c r="G34" s="4">
        <f t="shared" si="1"/>
        <v>0.85141800000000001</v>
      </c>
      <c r="H34" s="4">
        <v>0.94</v>
      </c>
    </row>
    <row r="35" spans="1:8" x14ac:dyDescent="0.2">
      <c r="A35" s="2" t="s">
        <v>94</v>
      </c>
      <c r="B35" s="2" t="s">
        <v>96</v>
      </c>
      <c r="C35" s="2" t="s">
        <v>95</v>
      </c>
      <c r="D35" s="1">
        <v>1250</v>
      </c>
      <c r="E35" s="3">
        <v>3205.9216999999999</v>
      </c>
      <c r="F35" s="7">
        <f t="shared" si="0"/>
        <v>2.5647373600000001</v>
      </c>
      <c r="G35" s="4">
        <f t="shared" si="1"/>
        <v>2.7699163488000003</v>
      </c>
      <c r="H35" s="4">
        <v>3.01</v>
      </c>
    </row>
    <row r="36" spans="1:8" x14ac:dyDescent="0.2">
      <c r="A36" s="2" t="s">
        <v>97</v>
      </c>
      <c r="B36" s="2" t="s">
        <v>99</v>
      </c>
      <c r="C36" s="2" t="s">
        <v>98</v>
      </c>
      <c r="D36" s="1">
        <v>600</v>
      </c>
      <c r="E36" s="3">
        <v>448.60590000000002</v>
      </c>
      <c r="F36" s="7">
        <f t="shared" si="0"/>
        <v>0.74767650000000008</v>
      </c>
      <c r="G36" s="4">
        <f t="shared" si="1"/>
        <v>0.80749062000000016</v>
      </c>
      <c r="H36" s="4">
        <v>0.94200000000000006</v>
      </c>
    </row>
    <row r="37" spans="1:8" x14ac:dyDescent="0.2">
      <c r="A37" s="2" t="s">
        <v>100</v>
      </c>
      <c r="B37" s="2" t="s">
        <v>102</v>
      </c>
      <c r="C37" s="2" t="s">
        <v>101</v>
      </c>
      <c r="D37" s="1">
        <v>200</v>
      </c>
      <c r="E37" s="3">
        <v>229.32</v>
      </c>
      <c r="F37" s="7">
        <f t="shared" si="0"/>
        <v>1.1466000000000001</v>
      </c>
      <c r="G37" s="4">
        <f t="shared" si="1"/>
        <v>1.2383280000000001</v>
      </c>
      <c r="H37" s="4">
        <v>1.49</v>
      </c>
    </row>
    <row r="38" spans="1:8" x14ac:dyDescent="0.2">
      <c r="A38" s="2" t="s">
        <v>103</v>
      </c>
      <c r="B38" s="2" t="s">
        <v>105</v>
      </c>
      <c r="C38" s="2" t="s">
        <v>104</v>
      </c>
      <c r="D38" s="1">
        <v>3700</v>
      </c>
      <c r="E38" s="3">
        <v>896.10749999999996</v>
      </c>
      <c r="F38" s="7">
        <f t="shared" si="0"/>
        <v>0.2421912162162162</v>
      </c>
      <c r="G38" s="4">
        <f t="shared" si="1"/>
        <v>0.26156651351351351</v>
      </c>
      <c r="H38" s="4">
        <v>0.32450000000000001</v>
      </c>
    </row>
    <row r="39" spans="1:8" x14ac:dyDescent="0.2">
      <c r="A39" s="2" t="s">
        <v>106</v>
      </c>
      <c r="B39" s="2" t="s">
        <v>108</v>
      </c>
      <c r="C39" s="2" t="s">
        <v>107</v>
      </c>
      <c r="D39" s="1">
        <v>3200</v>
      </c>
      <c r="E39" s="3">
        <v>947.76</v>
      </c>
      <c r="F39" s="7">
        <f t="shared" si="0"/>
        <v>0.29617500000000002</v>
      </c>
      <c r="G39" s="4">
        <f t="shared" si="1"/>
        <v>0.31986900000000007</v>
      </c>
      <c r="H39" s="4">
        <v>0.38</v>
      </c>
    </row>
    <row r="40" spans="1:8" x14ac:dyDescent="0.2">
      <c r="A40" s="2" t="s">
        <v>109</v>
      </c>
      <c r="B40" s="2" t="s">
        <v>111</v>
      </c>
      <c r="C40" s="2" t="s">
        <v>110</v>
      </c>
      <c r="D40" s="1">
        <v>2000</v>
      </c>
      <c r="E40" s="3">
        <v>483.57549999999998</v>
      </c>
      <c r="F40" s="7">
        <f t="shared" si="0"/>
        <v>0.24178775</v>
      </c>
      <c r="G40" s="4">
        <f t="shared" si="1"/>
        <v>0.26113077000000001</v>
      </c>
      <c r="H40" s="4">
        <v>0.32450000000000001</v>
      </c>
    </row>
    <row r="41" spans="1:8" x14ac:dyDescent="0.2">
      <c r="A41" s="2" t="s">
        <v>112</v>
      </c>
      <c r="B41" s="2" t="s">
        <v>114</v>
      </c>
      <c r="C41" s="2" t="s">
        <v>113</v>
      </c>
      <c r="D41" s="1">
        <v>1200</v>
      </c>
      <c r="E41" s="3">
        <v>350.48739999999998</v>
      </c>
      <c r="F41" s="7">
        <f t="shared" si="0"/>
        <v>0.29207283333333334</v>
      </c>
      <c r="G41" s="4">
        <f t="shared" si="1"/>
        <v>0.31543866000000004</v>
      </c>
      <c r="H41" s="4">
        <v>0.38</v>
      </c>
    </row>
    <row r="42" spans="1:8" x14ac:dyDescent="0.2">
      <c r="A42" s="2" t="s">
        <v>115</v>
      </c>
      <c r="B42" s="2" t="s">
        <v>117</v>
      </c>
      <c r="C42" s="2" t="s">
        <v>116</v>
      </c>
      <c r="D42" s="1">
        <v>400</v>
      </c>
      <c r="E42" s="3">
        <v>117.0523</v>
      </c>
      <c r="F42" s="7">
        <f t="shared" si="0"/>
        <v>0.29263075</v>
      </c>
      <c r="G42" s="4">
        <f t="shared" si="1"/>
        <v>0.31604121000000002</v>
      </c>
      <c r="H42" s="4">
        <v>0.36499999999999999</v>
      </c>
    </row>
    <row r="43" spans="1:8" x14ac:dyDescent="0.2">
      <c r="A43" s="2" t="s">
        <v>118</v>
      </c>
      <c r="B43" s="2" t="s">
        <v>120</v>
      </c>
      <c r="C43" s="2" t="s">
        <v>119</v>
      </c>
      <c r="D43" s="1">
        <v>400</v>
      </c>
      <c r="E43" s="3">
        <v>139.29</v>
      </c>
      <c r="F43" s="7">
        <f t="shared" si="0"/>
        <v>0.34822500000000001</v>
      </c>
      <c r="G43" s="4">
        <f t="shared" si="1"/>
        <v>0.37608300000000006</v>
      </c>
      <c r="H43" s="4">
        <v>0.39500000000000002</v>
      </c>
    </row>
    <row r="44" spans="1:8" x14ac:dyDescent="0.2">
      <c r="A44" s="2" t="s">
        <v>121</v>
      </c>
      <c r="B44" s="2" t="s">
        <v>123</v>
      </c>
      <c r="C44" s="2" t="s">
        <v>122</v>
      </c>
      <c r="D44" s="1">
        <v>500</v>
      </c>
      <c r="E44" s="3">
        <v>274.64929999999998</v>
      </c>
      <c r="F44" s="7">
        <f t="shared" si="0"/>
        <v>0.54929859999999997</v>
      </c>
      <c r="G44" s="4">
        <f t="shared" si="1"/>
        <v>0.59324248800000001</v>
      </c>
      <c r="H44" s="4">
        <v>0.66</v>
      </c>
    </row>
    <row r="45" spans="1:8" x14ac:dyDescent="0.2">
      <c r="A45" s="2" t="s">
        <v>124</v>
      </c>
      <c r="B45" s="2" t="s">
        <v>126</v>
      </c>
      <c r="C45" s="2" t="s">
        <v>125</v>
      </c>
      <c r="D45" s="1">
        <v>1149</v>
      </c>
      <c r="E45" s="3">
        <v>933.99130000000002</v>
      </c>
      <c r="F45" s="7">
        <f t="shared" si="0"/>
        <v>0.81287319408181025</v>
      </c>
      <c r="G45" s="4">
        <f t="shared" si="1"/>
        <v>0.87790304960835508</v>
      </c>
      <c r="H45" s="4">
        <v>0.97799999999999998</v>
      </c>
    </row>
    <row r="46" spans="1:8" x14ac:dyDescent="0.2">
      <c r="A46" s="2" t="s">
        <v>127</v>
      </c>
      <c r="B46" s="2" t="s">
        <v>129</v>
      </c>
      <c r="C46" s="2" t="s">
        <v>128</v>
      </c>
      <c r="D46" s="1">
        <v>3800</v>
      </c>
      <c r="E46" s="3">
        <v>4567.4772999999996</v>
      </c>
      <c r="F46" s="7">
        <f t="shared" si="0"/>
        <v>1.2019677105263156</v>
      </c>
      <c r="G46" s="4">
        <f t="shared" si="1"/>
        <v>1.2981251273684209</v>
      </c>
      <c r="H46" s="4">
        <v>1.35</v>
      </c>
    </row>
    <row r="47" spans="1:8" x14ac:dyDescent="0.2">
      <c r="A47" s="2" t="s">
        <v>130</v>
      </c>
      <c r="B47" s="2" t="s">
        <v>132</v>
      </c>
      <c r="C47" s="2" t="s">
        <v>131</v>
      </c>
      <c r="D47" s="1">
        <v>400</v>
      </c>
      <c r="E47" s="3">
        <v>116.2354</v>
      </c>
      <c r="F47" s="7">
        <f t="shared" si="0"/>
        <v>0.29058849999999997</v>
      </c>
      <c r="G47" s="4">
        <f t="shared" si="1"/>
        <v>0.31383558</v>
      </c>
      <c r="H47" s="4">
        <v>0.38350000000000001</v>
      </c>
    </row>
    <row r="48" spans="1:8" x14ac:dyDescent="0.2">
      <c r="A48" s="2" t="s">
        <v>133</v>
      </c>
      <c r="B48" s="2" t="s">
        <v>135</v>
      </c>
      <c r="C48" s="2" t="s">
        <v>134</v>
      </c>
      <c r="D48" s="1">
        <v>300</v>
      </c>
      <c r="E48" s="3">
        <v>103.82640000000001</v>
      </c>
      <c r="F48" s="7">
        <f t="shared" si="0"/>
        <v>0.34608800000000001</v>
      </c>
      <c r="G48" s="4">
        <f t="shared" si="1"/>
        <v>0.37377504000000006</v>
      </c>
      <c r="H48" s="4">
        <v>0.45</v>
      </c>
    </row>
    <row r="49" spans="1:8" x14ac:dyDescent="0.2">
      <c r="A49" s="2" t="s">
        <v>136</v>
      </c>
      <c r="B49" s="2" t="s">
        <v>138</v>
      </c>
      <c r="C49" s="2" t="s">
        <v>137</v>
      </c>
      <c r="D49" s="1">
        <v>1100</v>
      </c>
      <c r="E49" s="3">
        <v>374.44</v>
      </c>
      <c r="F49" s="7">
        <f t="shared" si="0"/>
        <v>0.34039999999999998</v>
      </c>
      <c r="G49" s="4">
        <f t="shared" si="1"/>
        <v>0.36763200000000001</v>
      </c>
      <c r="H49" s="4">
        <v>0.45900000000000002</v>
      </c>
    </row>
    <row r="50" spans="1:8" x14ac:dyDescent="0.2">
      <c r="A50" s="2" t="s">
        <v>139</v>
      </c>
      <c r="B50" s="2" t="s">
        <v>141</v>
      </c>
      <c r="C50" s="2" t="s">
        <v>140</v>
      </c>
      <c r="D50" s="1">
        <v>350</v>
      </c>
      <c r="E50" s="3">
        <v>147.315</v>
      </c>
      <c r="F50" s="7">
        <f t="shared" si="0"/>
        <v>0.4209</v>
      </c>
      <c r="G50" s="4">
        <f t="shared" si="1"/>
        <v>0.45457200000000003</v>
      </c>
      <c r="H50" s="4">
        <v>0.56999999999999995</v>
      </c>
    </row>
    <row r="51" spans="1:8" x14ac:dyDescent="0.2">
      <c r="A51" s="2" t="s">
        <v>142</v>
      </c>
      <c r="B51" s="2" t="s">
        <v>144</v>
      </c>
      <c r="C51" s="2" t="s">
        <v>143</v>
      </c>
      <c r="D51" s="1">
        <v>300</v>
      </c>
      <c r="E51" s="3">
        <v>102.12</v>
      </c>
      <c r="F51" s="7">
        <f t="shared" si="0"/>
        <v>0.34040000000000004</v>
      </c>
      <c r="G51" s="4">
        <f t="shared" si="1"/>
        <v>0.36763200000000007</v>
      </c>
      <c r="H51" s="4">
        <v>0.45900000000000002</v>
      </c>
    </row>
    <row r="52" spans="1:8" x14ac:dyDescent="0.2">
      <c r="A52" s="2" t="s">
        <v>145</v>
      </c>
      <c r="B52" s="2" t="s">
        <v>147</v>
      </c>
      <c r="C52" s="2" t="s">
        <v>146</v>
      </c>
      <c r="D52" s="1">
        <v>1650</v>
      </c>
      <c r="E52" s="3">
        <v>664.69550000000004</v>
      </c>
      <c r="F52" s="7">
        <f t="shared" si="0"/>
        <v>0.40284575757575758</v>
      </c>
      <c r="G52" s="4">
        <f t="shared" si="1"/>
        <v>0.43507341818181822</v>
      </c>
      <c r="H52" s="4">
        <v>0.53</v>
      </c>
    </row>
    <row r="53" spans="1:8" x14ac:dyDescent="0.2">
      <c r="A53" s="2" t="s">
        <v>148</v>
      </c>
      <c r="B53" s="2" t="s">
        <v>150</v>
      </c>
      <c r="C53" s="2" t="s">
        <v>149</v>
      </c>
      <c r="D53" s="1">
        <v>300</v>
      </c>
      <c r="E53" s="3">
        <v>149.7723</v>
      </c>
      <c r="F53" s="7">
        <f t="shared" si="0"/>
        <v>0.49924099999999999</v>
      </c>
      <c r="G53" s="4">
        <f t="shared" si="1"/>
        <v>0.53918028000000007</v>
      </c>
      <c r="H53" s="4">
        <v>0.60899999999999999</v>
      </c>
    </row>
    <row r="54" spans="1:8" x14ac:dyDescent="0.2">
      <c r="A54" s="2" t="s">
        <v>151</v>
      </c>
      <c r="B54" s="2" t="s">
        <v>153</v>
      </c>
      <c r="C54" s="2" t="s">
        <v>152</v>
      </c>
      <c r="D54" s="1">
        <v>75</v>
      </c>
      <c r="E54" s="3">
        <v>71.25</v>
      </c>
      <c r="F54" s="7">
        <f t="shared" si="0"/>
        <v>0.95</v>
      </c>
      <c r="G54" s="4">
        <f t="shared" si="1"/>
        <v>1.026</v>
      </c>
      <c r="H54" s="4">
        <v>1.36</v>
      </c>
    </row>
    <row r="55" spans="1:8" x14ac:dyDescent="0.2">
      <c r="A55" s="2" t="s">
        <v>151</v>
      </c>
      <c r="B55" s="2" t="s">
        <v>151</v>
      </c>
      <c r="C55" s="2" t="s">
        <v>152</v>
      </c>
      <c r="D55" s="1">
        <v>25</v>
      </c>
      <c r="E55" s="3">
        <v>23.75</v>
      </c>
      <c r="F55" s="7">
        <f t="shared" si="0"/>
        <v>0.95</v>
      </c>
      <c r="G55" s="4">
        <f t="shared" si="1"/>
        <v>1.026</v>
      </c>
      <c r="H55" s="4">
        <v>1.36</v>
      </c>
    </row>
    <row r="56" spans="1:8" x14ac:dyDescent="0.2">
      <c r="A56" s="2" t="s">
        <v>154</v>
      </c>
      <c r="B56" s="2" t="s">
        <v>156</v>
      </c>
      <c r="C56" s="2" t="s">
        <v>155</v>
      </c>
      <c r="D56" s="1">
        <v>1150</v>
      </c>
      <c r="E56" s="3">
        <v>1380.69</v>
      </c>
      <c r="F56" s="7">
        <f t="shared" si="0"/>
        <v>1.2006000000000001</v>
      </c>
      <c r="G56" s="4">
        <f t="shared" si="1"/>
        <v>1.2966480000000002</v>
      </c>
      <c r="H56" s="4">
        <v>2.39</v>
      </c>
    </row>
    <row r="57" spans="1:8" x14ac:dyDescent="0.2">
      <c r="A57" s="2" t="s">
        <v>154</v>
      </c>
      <c r="B57" s="2" t="s">
        <v>154</v>
      </c>
      <c r="C57" s="2" t="s">
        <v>155</v>
      </c>
      <c r="D57" s="1">
        <v>150</v>
      </c>
      <c r="E57" s="3">
        <v>180.09</v>
      </c>
      <c r="F57" s="7">
        <f t="shared" si="0"/>
        <v>1.2006000000000001</v>
      </c>
      <c r="G57" s="4">
        <f t="shared" si="1"/>
        <v>1.2966480000000002</v>
      </c>
      <c r="H57" s="4">
        <v>2.39</v>
      </c>
    </row>
    <row r="58" spans="1:8" x14ac:dyDescent="0.2">
      <c r="A58" s="2" t="s">
        <v>157</v>
      </c>
      <c r="B58" s="2" t="s">
        <v>159</v>
      </c>
      <c r="C58" s="2" t="s">
        <v>158</v>
      </c>
      <c r="D58" s="1">
        <v>12600</v>
      </c>
      <c r="E58" s="3">
        <v>4819.1629999999996</v>
      </c>
      <c r="F58" s="7">
        <f t="shared" si="0"/>
        <v>0.38247325396825393</v>
      </c>
      <c r="G58" s="4">
        <f t="shared" si="1"/>
        <v>0.4130711142857143</v>
      </c>
      <c r="H58" s="4">
        <v>0.51</v>
      </c>
    </row>
    <row r="59" spans="1:8" x14ac:dyDescent="0.2">
      <c r="A59" s="2" t="s">
        <v>160</v>
      </c>
      <c r="B59" s="2" t="s">
        <v>162</v>
      </c>
      <c r="C59" s="2" t="s">
        <v>161</v>
      </c>
      <c r="D59" s="1">
        <v>4000</v>
      </c>
      <c r="E59" s="3">
        <v>1968.9464</v>
      </c>
      <c r="F59" s="7">
        <f t="shared" si="0"/>
        <v>0.49223660000000002</v>
      </c>
      <c r="G59" s="4">
        <f t="shared" si="1"/>
        <v>0.53161552800000011</v>
      </c>
      <c r="H59" s="4">
        <v>0.57499999999999996</v>
      </c>
    </row>
    <row r="60" spans="1:8" x14ac:dyDescent="0.2">
      <c r="A60" s="2" t="s">
        <v>163</v>
      </c>
      <c r="B60" s="2" t="s">
        <v>165</v>
      </c>
      <c r="C60" s="2" t="s">
        <v>164</v>
      </c>
      <c r="D60" s="1">
        <v>8200</v>
      </c>
      <c r="E60" s="3">
        <v>13811.350899999999</v>
      </c>
      <c r="F60" s="7">
        <f t="shared" si="0"/>
        <v>1.6843110853658536</v>
      </c>
      <c r="G60" s="4">
        <f t="shared" si="1"/>
        <v>1.8190559721951221</v>
      </c>
      <c r="H60" s="4">
        <v>1.95</v>
      </c>
    </row>
    <row r="61" spans="1:8" x14ac:dyDescent="0.2">
      <c r="A61" s="2" t="s">
        <v>166</v>
      </c>
      <c r="B61" s="2" t="s">
        <v>168</v>
      </c>
      <c r="C61" s="2" t="s">
        <v>167</v>
      </c>
      <c r="D61" s="1">
        <v>250</v>
      </c>
      <c r="E61" s="3">
        <v>128.4451</v>
      </c>
      <c r="F61" s="7">
        <f t="shared" si="0"/>
        <v>0.51378040000000003</v>
      </c>
      <c r="G61" s="4">
        <f t="shared" si="1"/>
        <v>0.5548828320000001</v>
      </c>
      <c r="H61" s="4">
        <v>0.71</v>
      </c>
    </row>
    <row r="62" spans="1:8" x14ac:dyDescent="0.2">
      <c r="A62" s="2" t="s">
        <v>169</v>
      </c>
      <c r="B62" s="2" t="s">
        <v>171</v>
      </c>
      <c r="C62" s="2" t="s">
        <v>170</v>
      </c>
      <c r="D62" s="1">
        <v>6900</v>
      </c>
      <c r="E62" s="3">
        <v>1677.3324</v>
      </c>
      <c r="F62" s="7">
        <f t="shared" si="0"/>
        <v>0.24309165217391304</v>
      </c>
      <c r="G62" s="4">
        <f t="shared" si="1"/>
        <v>0.26253898434782608</v>
      </c>
      <c r="H62" s="4">
        <v>0.315</v>
      </c>
    </row>
    <row r="63" spans="1:8" x14ac:dyDescent="0.2">
      <c r="A63" s="2" t="s">
        <v>172</v>
      </c>
      <c r="B63" s="2" t="s">
        <v>174</v>
      </c>
      <c r="C63" s="2" t="s">
        <v>173</v>
      </c>
      <c r="D63" s="1">
        <v>7300</v>
      </c>
      <c r="E63" s="3">
        <v>2019.3042</v>
      </c>
      <c r="F63" s="7">
        <f t="shared" si="0"/>
        <v>0.27661701369863012</v>
      </c>
      <c r="G63" s="4">
        <f t="shared" si="1"/>
        <v>0.29874637479452054</v>
      </c>
      <c r="H63" s="4">
        <v>0.36899999999999999</v>
      </c>
    </row>
    <row r="64" spans="1:8" x14ac:dyDescent="0.2">
      <c r="A64" s="2" t="s">
        <v>175</v>
      </c>
      <c r="B64" s="2" t="s">
        <v>177</v>
      </c>
      <c r="C64" s="2" t="s">
        <v>176</v>
      </c>
      <c r="D64" s="1">
        <v>1600</v>
      </c>
      <c r="E64" s="3">
        <v>506.55130000000003</v>
      </c>
      <c r="F64" s="7">
        <f t="shared" si="0"/>
        <v>0.31659456250000001</v>
      </c>
      <c r="G64" s="4">
        <f t="shared" si="1"/>
        <v>0.34192212750000001</v>
      </c>
      <c r="H64" s="4">
        <v>0.39900000000000002</v>
      </c>
    </row>
    <row r="65" spans="1:8" x14ac:dyDescent="0.2">
      <c r="A65" s="2" t="s">
        <v>178</v>
      </c>
      <c r="B65" s="2" t="s">
        <v>180</v>
      </c>
      <c r="C65" s="2" t="s">
        <v>179</v>
      </c>
      <c r="D65" s="1">
        <v>700</v>
      </c>
      <c r="E65" s="3">
        <v>224.56309999999999</v>
      </c>
      <c r="F65" s="7">
        <f t="shared" si="0"/>
        <v>0.32080442857142855</v>
      </c>
      <c r="G65" s="4">
        <f t="shared" si="1"/>
        <v>0.34646878285714283</v>
      </c>
      <c r="H65" s="4">
        <v>0.38900000000000001</v>
      </c>
    </row>
    <row r="66" spans="1:8" x14ac:dyDescent="0.2">
      <c r="A66" s="2" t="s">
        <v>181</v>
      </c>
      <c r="B66" s="2" t="s">
        <v>183</v>
      </c>
      <c r="C66" s="2" t="s">
        <v>182</v>
      </c>
      <c r="D66" s="1">
        <v>2700</v>
      </c>
      <c r="E66" s="3">
        <v>906.66</v>
      </c>
      <c r="F66" s="7">
        <f t="shared" si="0"/>
        <v>0.33579999999999999</v>
      </c>
      <c r="G66" s="4">
        <f t="shared" si="1"/>
        <v>0.36266399999999999</v>
      </c>
      <c r="H66" s="4">
        <v>0.438</v>
      </c>
    </row>
    <row r="67" spans="1:8" x14ac:dyDescent="0.2">
      <c r="A67" s="2" t="s">
        <v>184</v>
      </c>
      <c r="B67" s="2" t="s">
        <v>186</v>
      </c>
      <c r="C67" s="2" t="s">
        <v>185</v>
      </c>
      <c r="D67" s="1">
        <v>150</v>
      </c>
      <c r="E67" s="3">
        <v>161.19999999999999</v>
      </c>
      <c r="F67" s="7">
        <f t="shared" si="0"/>
        <v>1.0746666666666667</v>
      </c>
      <c r="G67" s="4">
        <f t="shared" si="1"/>
        <v>1.1606400000000001</v>
      </c>
      <c r="H67" s="4">
        <v>1.1492</v>
      </c>
    </row>
    <row r="68" spans="1:8" x14ac:dyDescent="0.2">
      <c r="A68" s="2" t="s">
        <v>187</v>
      </c>
      <c r="B68" s="2" t="s">
        <v>189</v>
      </c>
      <c r="C68" s="2" t="s">
        <v>188</v>
      </c>
      <c r="D68" s="1">
        <v>700</v>
      </c>
      <c r="E68" s="3">
        <v>242.06950000000001</v>
      </c>
      <c r="F68" s="7">
        <f t="shared" si="0"/>
        <v>0.34581357142857144</v>
      </c>
      <c r="G68" s="4">
        <f t="shared" si="1"/>
        <v>0.37347865714285716</v>
      </c>
      <c r="H68" s="4">
        <v>0.438</v>
      </c>
    </row>
    <row r="69" spans="1:8" x14ac:dyDescent="0.2">
      <c r="A69" s="2" t="s">
        <v>190</v>
      </c>
      <c r="B69" s="2" t="s">
        <v>192</v>
      </c>
      <c r="C69" s="2" t="s">
        <v>191</v>
      </c>
      <c r="D69" s="1">
        <v>1100</v>
      </c>
      <c r="E69" s="3">
        <v>460.1</v>
      </c>
      <c r="F69" s="7">
        <f t="shared" ref="F69:F81" si="2">(E69/D69)</f>
        <v>0.4182727272727273</v>
      </c>
      <c r="G69" s="4">
        <f t="shared" ref="G69:G81" si="3">(F69*108%)</f>
        <v>0.4517345454545455</v>
      </c>
      <c r="H69" s="4">
        <v>0.55890000000000006</v>
      </c>
    </row>
    <row r="70" spans="1:8" x14ac:dyDescent="0.2">
      <c r="A70" s="2" t="s">
        <v>193</v>
      </c>
      <c r="B70" s="2" t="s">
        <v>195</v>
      </c>
      <c r="C70" s="2" t="s">
        <v>194</v>
      </c>
      <c r="D70" s="1">
        <v>100</v>
      </c>
      <c r="E70" s="3">
        <v>42.7286</v>
      </c>
      <c r="F70" s="7">
        <f t="shared" si="2"/>
        <v>0.427286</v>
      </c>
      <c r="G70" s="4">
        <f t="shared" si="3"/>
        <v>0.46146888000000003</v>
      </c>
      <c r="H70" s="4">
        <v>0.55890000000000006</v>
      </c>
    </row>
    <row r="71" spans="1:8" x14ac:dyDescent="0.2">
      <c r="A71" s="2" t="s">
        <v>196</v>
      </c>
      <c r="B71" s="2" t="s">
        <v>198</v>
      </c>
      <c r="C71" s="2" t="s">
        <v>197</v>
      </c>
      <c r="D71" s="1">
        <v>650</v>
      </c>
      <c r="E71" s="3">
        <v>341.68939999999998</v>
      </c>
      <c r="F71" s="7">
        <f t="shared" si="2"/>
        <v>0.52567599999999992</v>
      </c>
      <c r="G71" s="4">
        <f t="shared" si="3"/>
        <v>0.56773007999999991</v>
      </c>
      <c r="H71" s="4">
        <v>0.69499999999999995</v>
      </c>
    </row>
    <row r="72" spans="1:8" x14ac:dyDescent="0.2">
      <c r="A72" s="2" t="s">
        <v>199</v>
      </c>
      <c r="B72" s="2" t="s">
        <v>201</v>
      </c>
      <c r="C72" s="2" t="s">
        <v>200</v>
      </c>
      <c r="D72" s="1">
        <v>2000</v>
      </c>
      <c r="E72" s="3">
        <v>1042</v>
      </c>
      <c r="F72" s="7">
        <f t="shared" si="2"/>
        <v>0.52100000000000002</v>
      </c>
      <c r="G72" s="4">
        <f t="shared" si="3"/>
        <v>0.56268000000000007</v>
      </c>
      <c r="H72" s="4">
        <v>0.67900000000000005</v>
      </c>
    </row>
    <row r="73" spans="1:8" x14ac:dyDescent="0.2">
      <c r="A73" s="2" t="s">
        <v>202</v>
      </c>
      <c r="B73" s="2" t="s">
        <v>204</v>
      </c>
      <c r="C73" s="2" t="s">
        <v>203</v>
      </c>
      <c r="D73" s="1">
        <v>400</v>
      </c>
      <c r="E73" s="3">
        <v>419.64</v>
      </c>
      <c r="F73" s="7">
        <f t="shared" si="2"/>
        <v>1.0490999999999999</v>
      </c>
      <c r="G73" s="4">
        <f t="shared" si="3"/>
        <v>1.1330279999999999</v>
      </c>
      <c r="H73" s="4">
        <v>1.32</v>
      </c>
    </row>
    <row r="74" spans="1:8" x14ac:dyDescent="0.2">
      <c r="A74" s="2" t="s">
        <v>205</v>
      </c>
      <c r="B74" s="2" t="s">
        <v>207</v>
      </c>
      <c r="C74" s="2" t="s">
        <v>206</v>
      </c>
      <c r="D74" s="1">
        <v>300</v>
      </c>
      <c r="E74" s="3">
        <v>304.08</v>
      </c>
      <c r="F74" s="7">
        <f t="shared" si="2"/>
        <v>1.0136000000000001</v>
      </c>
      <c r="G74" s="4">
        <f t="shared" si="3"/>
        <v>1.0946880000000001</v>
      </c>
      <c r="H74" s="4">
        <v>1.375</v>
      </c>
    </row>
    <row r="75" spans="1:8" x14ac:dyDescent="0.2">
      <c r="A75" s="2" t="s">
        <v>208</v>
      </c>
      <c r="B75" s="2" t="s">
        <v>210</v>
      </c>
      <c r="C75" s="2" t="s">
        <v>209</v>
      </c>
      <c r="D75" s="1">
        <v>4700</v>
      </c>
      <c r="E75" s="3">
        <v>5191.1082999999999</v>
      </c>
      <c r="F75" s="7">
        <f t="shared" si="2"/>
        <v>1.1044911276595744</v>
      </c>
      <c r="G75" s="4">
        <f t="shared" si="3"/>
        <v>1.1928504178723405</v>
      </c>
      <c r="H75" s="4">
        <v>1.49</v>
      </c>
    </row>
    <row r="76" spans="1:8" x14ac:dyDescent="0.2">
      <c r="A76" s="2" t="s">
        <v>211</v>
      </c>
      <c r="B76" s="2" t="s">
        <v>213</v>
      </c>
      <c r="C76" s="2" t="s">
        <v>212</v>
      </c>
      <c r="D76" s="1">
        <v>2904</v>
      </c>
      <c r="E76" s="3">
        <v>1405.1295</v>
      </c>
      <c r="F76" s="7">
        <f t="shared" si="2"/>
        <v>0.48386002066115702</v>
      </c>
      <c r="G76" s="4">
        <f t="shared" si="3"/>
        <v>0.52256882231404966</v>
      </c>
      <c r="H76" s="4">
        <v>0.54500000000000004</v>
      </c>
    </row>
    <row r="77" spans="1:8" x14ac:dyDescent="0.2">
      <c r="A77" s="2" t="s">
        <v>214</v>
      </c>
      <c r="B77" s="2" t="s">
        <v>216</v>
      </c>
      <c r="C77" s="2" t="s">
        <v>215</v>
      </c>
      <c r="D77" s="1">
        <v>50</v>
      </c>
      <c r="E77" s="3">
        <v>36.001300000000001</v>
      </c>
      <c r="F77" s="7">
        <f t="shared" si="2"/>
        <v>0.72002600000000005</v>
      </c>
      <c r="G77" s="4">
        <f t="shared" si="3"/>
        <v>0.77762808000000017</v>
      </c>
      <c r="H77" s="4">
        <v>0.81</v>
      </c>
    </row>
    <row r="78" spans="1:8" x14ac:dyDescent="0.2">
      <c r="A78" s="2" t="s">
        <v>217</v>
      </c>
      <c r="B78" s="2" t="s">
        <v>219</v>
      </c>
      <c r="C78" s="2" t="s">
        <v>218</v>
      </c>
      <c r="D78" s="1">
        <v>4300</v>
      </c>
      <c r="E78" s="3">
        <v>8121.0572000000002</v>
      </c>
      <c r="F78" s="7">
        <f t="shared" si="2"/>
        <v>1.8886179534883722</v>
      </c>
      <c r="G78" s="4">
        <f t="shared" si="3"/>
        <v>2.0397073897674423</v>
      </c>
      <c r="H78" s="4">
        <v>2.59</v>
      </c>
    </row>
    <row r="79" spans="1:8" x14ac:dyDescent="0.2">
      <c r="A79" s="2" t="s">
        <v>220</v>
      </c>
      <c r="B79" s="2" t="s">
        <v>222</v>
      </c>
      <c r="C79" s="2" t="s">
        <v>221</v>
      </c>
      <c r="D79" s="1">
        <v>9300</v>
      </c>
      <c r="E79" s="3">
        <v>2574.2262999999998</v>
      </c>
      <c r="F79" s="7">
        <f t="shared" si="2"/>
        <v>0.27679852688172041</v>
      </c>
      <c r="G79" s="4">
        <f t="shared" si="3"/>
        <v>0.29894240903225805</v>
      </c>
      <c r="H79" s="4">
        <v>0.39500000000000002</v>
      </c>
    </row>
    <row r="80" spans="1:8" x14ac:dyDescent="0.2">
      <c r="A80" s="2" t="s">
        <v>223</v>
      </c>
      <c r="B80" s="2" t="s">
        <v>225</v>
      </c>
      <c r="C80" s="2" t="s">
        <v>224</v>
      </c>
      <c r="D80" s="1">
        <v>425</v>
      </c>
      <c r="E80" s="3">
        <v>155.60290000000001</v>
      </c>
      <c r="F80" s="7">
        <f t="shared" si="2"/>
        <v>0.36612447058823533</v>
      </c>
      <c r="G80" s="4">
        <f t="shared" si="3"/>
        <v>0.39541442823529416</v>
      </c>
      <c r="H80" s="4">
        <v>0.45299999999999996</v>
      </c>
    </row>
    <row r="81" spans="1:8" x14ac:dyDescent="0.2">
      <c r="A81" s="2" t="s">
        <v>226</v>
      </c>
      <c r="B81" s="2" t="s">
        <v>228</v>
      </c>
      <c r="C81" s="2" t="s">
        <v>227</v>
      </c>
      <c r="D81" s="1">
        <v>210</v>
      </c>
      <c r="E81" s="3">
        <v>169.85470000000001</v>
      </c>
      <c r="F81" s="7">
        <f t="shared" si="2"/>
        <v>0.80883190476190481</v>
      </c>
      <c r="G81" s="4">
        <f t="shared" si="3"/>
        <v>0.87353845714285727</v>
      </c>
      <c r="H81" s="4">
        <v>0.89</v>
      </c>
    </row>
    <row r="83" spans="1:8" x14ac:dyDescent="0.2">
      <c r="E83" s="8">
        <f>SUM(E4:E82)</f>
        <v>100899.74020000001</v>
      </c>
    </row>
  </sheetData>
  <mergeCells count="2">
    <mergeCell ref="A1:E1"/>
    <mergeCell ref="A2:E2"/>
  </mergeCells>
  <phoneticPr fontId="1" type="noConversion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18955</vt:lpstr>
    </vt:vector>
  </TitlesOfParts>
  <Company>MSBS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DANC</dc:creator>
  <cp:lastModifiedBy>IT Dept</cp:lastModifiedBy>
  <dcterms:created xsi:type="dcterms:W3CDTF">2012-05-29T12:17:06Z</dcterms:created>
  <dcterms:modified xsi:type="dcterms:W3CDTF">2023-10-07T22:10:27Z</dcterms:modified>
</cp:coreProperties>
</file>