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Scan Guns\"/>
    </mc:Choice>
  </mc:AlternateContent>
  <xr:revisionPtr revIDLastSave="0" documentId="13_ncr:1_{7D548693-29A8-4426-8089-1FE99C40E3E3}" xr6:coauthVersionLast="45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ScanGuns" sheetId="1" r:id="rId1"/>
    <sheet name="wwms-audit" sheetId="5" r:id="rId2"/>
  </sheets>
  <definedNames>
    <definedName name="_xlnm._FilterDatabase" localSheetId="0" hidden="1">ScanGuns!$A$1:$L$114</definedName>
    <definedName name="ExternalData_1" localSheetId="1" hidden="1">'wwms-audit'!$A$1:$G$108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1" l="1"/>
  <c r="J38" i="1"/>
  <c r="J39" i="1"/>
  <c r="J40" i="1"/>
  <c r="J41" i="1"/>
  <c r="J42" i="1"/>
  <c r="J43" i="1"/>
  <c r="J44" i="1"/>
  <c r="J45" i="1"/>
  <c r="J46" i="1"/>
  <c r="J47" i="1"/>
  <c r="J93" i="1"/>
  <c r="J94" i="1"/>
  <c r="J95" i="1"/>
  <c r="J96" i="1"/>
  <c r="J107" i="1"/>
  <c r="J110" i="1"/>
  <c r="J112" i="1"/>
  <c r="J113" i="1"/>
  <c r="J5" i="1"/>
  <c r="J6" i="1"/>
  <c r="J7" i="1"/>
  <c r="J29" i="1"/>
  <c r="J114" i="1"/>
  <c r="J48" i="1"/>
  <c r="J49" i="1"/>
  <c r="J104" i="1"/>
  <c r="J106" i="1"/>
  <c r="J4" i="1"/>
  <c r="J8" i="1"/>
  <c r="J28" i="1"/>
  <c r="J3" i="1"/>
  <c r="J36" i="1"/>
  <c r="J62" i="1"/>
  <c r="J63" i="1"/>
  <c r="J64" i="1"/>
  <c r="J65" i="1"/>
  <c r="J66" i="1"/>
  <c r="J98" i="1"/>
  <c r="J19" i="1"/>
  <c r="J20" i="1"/>
  <c r="J21" i="1"/>
  <c r="J55" i="1"/>
  <c r="J56" i="1"/>
  <c r="J57" i="1"/>
  <c r="J58" i="1"/>
  <c r="J59" i="1"/>
  <c r="J60" i="1"/>
  <c r="J61" i="1"/>
  <c r="J97" i="1"/>
  <c r="J13" i="1"/>
  <c r="J14" i="1"/>
  <c r="J15" i="1"/>
  <c r="J85" i="1"/>
  <c r="J86" i="1"/>
  <c r="J87" i="1"/>
  <c r="J88" i="1"/>
  <c r="J89" i="1"/>
  <c r="J90" i="1"/>
  <c r="J91" i="1"/>
  <c r="J92" i="1"/>
  <c r="J33" i="1"/>
  <c r="J34" i="1"/>
  <c r="J35" i="1"/>
  <c r="J67" i="1"/>
  <c r="J68" i="1"/>
  <c r="J99" i="1"/>
  <c r="J16" i="1"/>
  <c r="J17" i="1"/>
  <c r="J18" i="1"/>
  <c r="J111" i="1"/>
  <c r="J80" i="1"/>
  <c r="J81" i="1"/>
  <c r="J82" i="1"/>
  <c r="J83" i="1"/>
  <c r="J84" i="1"/>
  <c r="J102" i="1"/>
  <c r="J103" i="1"/>
  <c r="J9" i="1"/>
  <c r="J30" i="1"/>
  <c r="J31" i="1"/>
  <c r="J32" i="1"/>
  <c r="J50" i="1"/>
  <c r="J51" i="1"/>
  <c r="J52" i="1"/>
  <c r="J53" i="1"/>
  <c r="J54" i="1"/>
  <c r="J10" i="1"/>
  <c r="J11" i="1"/>
  <c r="J12" i="1"/>
  <c r="J69" i="1"/>
  <c r="J70" i="1"/>
  <c r="J71" i="1"/>
  <c r="J72" i="1"/>
  <c r="J73" i="1"/>
  <c r="J74" i="1"/>
  <c r="J100" i="1"/>
  <c r="J101" i="1"/>
  <c r="J22" i="1"/>
  <c r="J23" i="1"/>
  <c r="J24" i="1"/>
  <c r="J76" i="1"/>
  <c r="J77" i="1"/>
  <c r="J78" i="1"/>
  <c r="J79" i="1"/>
  <c r="J105" i="1"/>
  <c r="J25" i="1"/>
  <c r="J26" i="1"/>
  <c r="J27" i="1"/>
  <c r="J75" i="1"/>
  <c r="J108" i="1"/>
  <c r="J109" i="1"/>
  <c r="G2" i="1"/>
  <c r="G29" i="1"/>
  <c r="G39" i="1"/>
  <c r="G93" i="1"/>
  <c r="G28" i="1"/>
  <c r="G104" i="1"/>
  <c r="G97" i="1"/>
  <c r="G99" i="1"/>
  <c r="G111" i="1"/>
  <c r="G102" i="1"/>
  <c r="G50" i="1"/>
  <c r="G72" i="1"/>
  <c r="G27" i="1"/>
  <c r="G114" i="1"/>
  <c r="G98" i="1"/>
  <c r="G95" i="1"/>
  <c r="G100" i="1"/>
  <c r="G94" i="1"/>
  <c r="G110" i="1"/>
  <c r="G113" i="1"/>
  <c r="G108" i="1"/>
  <c r="G107" i="1"/>
  <c r="G105" i="1"/>
  <c r="G112" i="1"/>
  <c r="G103" i="1"/>
  <c r="G109" i="1"/>
  <c r="G106" i="1"/>
  <c r="G101" i="1"/>
  <c r="G85" i="1"/>
  <c r="G57" i="1"/>
  <c r="G80" i="1"/>
  <c r="G69" i="1"/>
  <c r="G44" i="1"/>
  <c r="G89" i="1"/>
  <c r="G56" i="1"/>
  <c r="G76" i="1"/>
  <c r="G45" i="1"/>
  <c r="G68" i="1"/>
  <c r="G77" i="1"/>
  <c r="G42" i="1"/>
  <c r="G83" i="1"/>
  <c r="G62" i="1"/>
  <c r="G41" i="1"/>
  <c r="G36" i="1"/>
  <c r="G65" i="1"/>
  <c r="G70" i="1"/>
  <c r="G75" i="1"/>
  <c r="G90" i="1"/>
  <c r="G91" i="1"/>
  <c r="G87" i="1"/>
  <c r="G59" i="1"/>
  <c r="G81" i="1"/>
  <c r="G88" i="1"/>
  <c r="G38" i="1"/>
  <c r="G92" i="1"/>
  <c r="G43" i="1"/>
  <c r="G61" i="1"/>
  <c r="G63" i="1"/>
  <c r="G86" i="1"/>
  <c r="G40" i="1"/>
  <c r="G84" i="1"/>
  <c r="G53" i="1"/>
  <c r="G55" i="1"/>
  <c r="G37" i="1"/>
  <c r="G46" i="1"/>
  <c r="G47" i="1"/>
  <c r="G49" i="1"/>
  <c r="G64" i="1"/>
  <c r="G48" i="1"/>
  <c r="G79" i="1"/>
  <c r="G52" i="1"/>
  <c r="G78" i="1"/>
  <c r="G66" i="1"/>
  <c r="G67" i="1"/>
  <c r="G58" i="1"/>
  <c r="G51" i="1"/>
  <c r="G71" i="1"/>
  <c r="G54" i="1"/>
  <c r="G82" i="1"/>
  <c r="G74" i="1"/>
  <c r="G73" i="1"/>
  <c r="G60" i="1"/>
  <c r="G96" i="1"/>
  <c r="G13" i="1"/>
  <c r="G15" i="1"/>
  <c r="G14" i="1"/>
  <c r="G22" i="1"/>
  <c r="G11" i="1"/>
  <c r="G16" i="1"/>
  <c r="G10" i="1"/>
  <c r="G19" i="1"/>
  <c r="G8" i="1"/>
  <c r="G7" i="1"/>
  <c r="G5" i="1"/>
  <c r="G18" i="1"/>
  <c r="G24" i="1"/>
  <c r="G4" i="1"/>
  <c r="G6" i="1"/>
  <c r="G23" i="1"/>
  <c r="G9" i="1"/>
  <c r="G21" i="1"/>
  <c r="G17" i="1"/>
  <c r="G12" i="1"/>
  <c r="G34" i="1"/>
  <c r="G26" i="1"/>
  <c r="G35" i="1"/>
  <c r="G20" i="1"/>
  <c r="G30" i="1"/>
  <c r="G25" i="1"/>
  <c r="G33" i="1"/>
  <c r="G32" i="1"/>
  <c r="G31" i="1"/>
  <c r="G3" i="1"/>
  <c r="A88" i="5" l="1"/>
  <c r="A86" i="5"/>
  <c r="A92" i="5"/>
  <c r="A27" i="5"/>
  <c r="A16" i="5"/>
  <c r="A48" i="5"/>
  <c r="A32" i="5"/>
  <c r="A63" i="5"/>
  <c r="A10" i="5"/>
  <c r="A58" i="5"/>
  <c r="A61" i="5"/>
  <c r="A50" i="5"/>
  <c r="A54" i="5"/>
  <c r="A13" i="5"/>
  <c r="A2" i="5"/>
  <c r="A77" i="5"/>
  <c r="A59" i="5"/>
  <c r="A39" i="5"/>
  <c r="A6" i="5"/>
  <c r="A35" i="5"/>
  <c r="A38" i="5"/>
  <c r="A60" i="5"/>
  <c r="A21" i="5"/>
  <c r="A87" i="5"/>
  <c r="A108" i="5"/>
  <c r="A8" i="5"/>
  <c r="A12" i="5"/>
  <c r="A91" i="5"/>
  <c r="A97" i="5"/>
  <c r="A82" i="5"/>
  <c r="A65" i="5"/>
  <c r="A14" i="5"/>
  <c r="A3" i="5"/>
  <c r="A84" i="5"/>
  <c r="A70" i="5"/>
  <c r="A56" i="5"/>
  <c r="A72" i="5"/>
  <c r="A78" i="5"/>
  <c r="A80" i="5"/>
  <c r="A51" i="5"/>
  <c r="A4" i="5"/>
  <c r="A45" i="5"/>
  <c r="A24" i="5"/>
  <c r="A76" i="5"/>
  <c r="A57" i="5"/>
  <c r="A30" i="5"/>
  <c r="A79" i="5"/>
  <c r="A69" i="5"/>
  <c r="A67" i="5"/>
  <c r="A85" i="5"/>
  <c r="A95" i="5"/>
  <c r="A9" i="5"/>
  <c r="A40" i="5"/>
  <c r="A37" i="5"/>
  <c r="A62" i="5"/>
  <c r="A101" i="5"/>
  <c r="A52" i="5"/>
  <c r="A83" i="5"/>
  <c r="A7" i="5"/>
  <c r="A64" i="5"/>
  <c r="A33" i="5"/>
  <c r="A68" i="5"/>
  <c r="A96" i="5"/>
  <c r="A89" i="5"/>
  <c r="A90" i="5"/>
  <c r="A81" i="5"/>
  <c r="A26" i="5"/>
  <c r="A75" i="5"/>
  <c r="A11" i="5"/>
  <c r="A74" i="5"/>
  <c r="A18" i="5"/>
  <c r="A41" i="5"/>
  <c r="A71" i="5"/>
  <c r="A93" i="5"/>
  <c r="A22" i="5"/>
  <c r="A17" i="5"/>
  <c r="A107" i="5"/>
  <c r="A34" i="5"/>
  <c r="A66" i="5"/>
  <c r="A31" i="5"/>
  <c r="A99" i="5"/>
  <c r="A103" i="5"/>
  <c r="A102" i="5"/>
  <c r="A106" i="5"/>
  <c r="A105" i="5"/>
  <c r="A94" i="5"/>
  <c r="A25" i="5"/>
  <c r="A55" i="5"/>
  <c r="A73" i="5"/>
  <c r="A5" i="5"/>
  <c r="A19" i="5"/>
  <c r="A36" i="5"/>
  <c r="A46" i="5"/>
  <c r="A49" i="5"/>
  <c r="A100" i="5"/>
  <c r="A98" i="5"/>
  <c r="A23" i="5"/>
  <c r="A47" i="5"/>
  <c r="A53" i="5"/>
  <c r="A28" i="5"/>
  <c r="A42" i="5"/>
  <c r="A43" i="5"/>
  <c r="A104" i="5"/>
  <c r="A44" i="5"/>
  <c r="A20" i="5"/>
  <c r="A15" i="5"/>
  <c r="A29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323CD0-8712-4A46-980D-85209B389168}" keepAlive="1" name="Query - wwms-audit" description="Connection to the 'wwms-audit' query in the workbook." type="5" refreshedVersion="8" background="1" saveData="1">
    <dbPr connection="Provider=Microsoft.Mashup.OleDb.1;Data Source=$Workbook$;Location=wwms-audit;Extended Properties=&quot;&quot;" command="SELECT * FROM [wwms-audit]"/>
  </connection>
</connections>
</file>

<file path=xl/sharedStrings.xml><?xml version="1.0" encoding="utf-8"?>
<sst xmlns="http://schemas.openxmlformats.org/spreadsheetml/2006/main" count="1439" uniqueCount="583">
  <si>
    <t>Location</t>
  </si>
  <si>
    <t>Burton</t>
  </si>
  <si>
    <t>front counter</t>
  </si>
  <si>
    <t>order puller</t>
  </si>
  <si>
    <t>e0:48:d3:12:a6:1c</t>
  </si>
  <si>
    <t>merchandiser</t>
  </si>
  <si>
    <t>secondary</t>
  </si>
  <si>
    <t>whse flex</t>
  </si>
  <si>
    <t>receiving</t>
  </si>
  <si>
    <t>13A70GAR9R10754</t>
  </si>
  <si>
    <t>13A70GAR9R10769</t>
  </si>
  <si>
    <t>13A70GA9R910725</t>
  </si>
  <si>
    <t>packaging</t>
  </si>
  <si>
    <t>13A70GA9R910810</t>
  </si>
  <si>
    <t>inventory</t>
  </si>
  <si>
    <t>13A70GA9R910753</t>
  </si>
  <si>
    <t>whse mgr</t>
  </si>
  <si>
    <t>13A70GA9R910741</t>
  </si>
  <si>
    <t>Saginaw</t>
  </si>
  <si>
    <t>13A70GA9R910784</t>
  </si>
  <si>
    <t>13A70GA9R910718</t>
  </si>
  <si>
    <t>13A70GA9R910776</t>
  </si>
  <si>
    <t>Lansing</t>
  </si>
  <si>
    <t>13A70GA9R910759</t>
  </si>
  <si>
    <t>13A70GA9R910798</t>
  </si>
  <si>
    <t>13A70GA9R910809</t>
  </si>
  <si>
    <t>Gaylord</t>
  </si>
  <si>
    <t>13A70GA9R910812</t>
  </si>
  <si>
    <t>13A70GA8R911701</t>
  </si>
  <si>
    <t>13A70GA9R910788</t>
  </si>
  <si>
    <t>Norton Shores</t>
  </si>
  <si>
    <t>13A70GA9R910752</t>
  </si>
  <si>
    <t>13A70GA9R910773</t>
  </si>
  <si>
    <t>13A70GA9R910771</t>
  </si>
  <si>
    <t>Shelby</t>
  </si>
  <si>
    <t>13A70GA9R910765</t>
  </si>
  <si>
    <t>13A70GA9R910728</t>
  </si>
  <si>
    <t>13A70GA9R910793</t>
  </si>
  <si>
    <t>Statesville</t>
  </si>
  <si>
    <t>13A70GA8R911689</t>
  </si>
  <si>
    <t>13A70GA8R911655</t>
  </si>
  <si>
    <t>13A70GA8R911676</t>
  </si>
  <si>
    <t>13A70GA8R910386</t>
  </si>
  <si>
    <t>Perrysburg</t>
  </si>
  <si>
    <t>13A70GA8R911673</t>
  </si>
  <si>
    <t>13A70GA8R911700</t>
  </si>
  <si>
    <t>13A70GA8R911263</t>
  </si>
  <si>
    <t>13A70GA8R911704</t>
  </si>
  <si>
    <t>Niles</t>
  </si>
  <si>
    <t>S19G01246</t>
  </si>
  <si>
    <t>13A70GA8R911247</t>
  </si>
  <si>
    <t>13A70GA8R911649</t>
  </si>
  <si>
    <t>13A70GA8R911674</t>
  </si>
  <si>
    <t>Branch</t>
  </si>
  <si>
    <t>Scanner ID</t>
  </si>
  <si>
    <t>Serial Number</t>
  </si>
  <si>
    <t>MAC Address</t>
  </si>
  <si>
    <t>Primary User</t>
  </si>
  <si>
    <t>Burton Pkg</t>
  </si>
  <si>
    <t>IP Address</t>
  </si>
  <si>
    <t>Model</t>
  </si>
  <si>
    <t>00:01:fc:4c:2c:99</t>
  </si>
  <si>
    <t>13A70GA8R911675</t>
  </si>
  <si>
    <t>00:01:fc:4c:2c:48</t>
  </si>
  <si>
    <t>Keyence BTA700</t>
  </si>
  <si>
    <t>00:01:fc:4c:2c:63</t>
  </si>
  <si>
    <t>00:01:fc:4c:2c:90</t>
  </si>
  <si>
    <t>00:01:fc:4c:2c:30</t>
  </si>
  <si>
    <t>00:01:fc:4c:2c:46</t>
  </si>
  <si>
    <t>00:01:fc:4c:27:9c</t>
  </si>
  <si>
    <t>00:01:fc:4c:28:70</t>
  </si>
  <si>
    <t>00:01:fc:4c:29:3f</t>
  </si>
  <si>
    <t>Column2</t>
  </si>
  <si>
    <t>Column3</t>
  </si>
  <si>
    <t>00:01:fc:4c:2c:b7</t>
  </si>
  <si>
    <t>e0:48:d3:06:87:47</t>
  </si>
  <si>
    <t>e0:48:d3:06:86:9b</t>
  </si>
  <si>
    <t>e0:48:d3:06:89:95</t>
  </si>
  <si>
    <t>00:01:fc:4c:2b:d1</t>
  </si>
  <si>
    <t>00:01:fc:4c:2c:d5</t>
  </si>
  <si>
    <t>e0:48:d3:12:9b:5f</t>
  </si>
  <si>
    <t>e0:48:d3:06:b7:33</t>
  </si>
  <si>
    <t>e0:48:d3:05:c7:e6</t>
  </si>
  <si>
    <t>00:01:fc:4c:2c:e3</t>
  </si>
  <si>
    <t>00:01:fc:4c:2c:e6</t>
  </si>
  <si>
    <t>00:01:fc:4c:2c:e4</t>
  </si>
  <si>
    <t>e0:48:d3:1b:97:2b</t>
  </si>
  <si>
    <t>e0:48:d3:12:b2:e1</t>
  </si>
  <si>
    <t>e0:48:d3:06:89:b9</t>
  </si>
  <si>
    <t>e0:48:d3:12:9b:11</t>
  </si>
  <si>
    <t>e0:48:d3:12:a2:fc</t>
  </si>
  <si>
    <t>NuTech</t>
  </si>
  <si>
    <t>NuTech GB</t>
  </si>
  <si>
    <t>e0:48:d3:06:89:fb</t>
  </si>
  <si>
    <t>e0:48:d3:28:9e:83</t>
  </si>
  <si>
    <t>e0:48:d3:1b:2b:01</t>
  </si>
  <si>
    <t>00:01:fc:4c:2c:b1</t>
  </si>
  <si>
    <t>00:01:fc:4c:28:be</t>
  </si>
  <si>
    <t>e0:48:d3:12:99:14</t>
  </si>
  <si>
    <t>00:01:fc:4c:2b:f9</t>
  </si>
  <si>
    <t>e0:48:d3:29:02:84</t>
  </si>
  <si>
    <t>e0:48:d3:1b:58:88</t>
  </si>
  <si>
    <t>e0:48:d3:06:89:c7</t>
  </si>
  <si>
    <t>e0:48:d3:1b:3a:c2</t>
  </si>
  <si>
    <t>e0:48:d3:28:a9:41</t>
  </si>
  <si>
    <t>00:01:fc:4c:2c:57</t>
  </si>
  <si>
    <t>00:01:fc:4c:2c:cd</t>
  </si>
  <si>
    <t>00:01:fc:4c:2b:d5</t>
  </si>
  <si>
    <t>e0:48:d3:1b:7d:01</t>
  </si>
  <si>
    <t>e0:48:d3:06:84:53</t>
  </si>
  <si>
    <t>00:01:fc:4c:2c:d7</t>
  </si>
  <si>
    <t>e0:48:d3:28:9b:dd</t>
  </si>
  <si>
    <t>e0:48:d3:1b:1f:0f</t>
  </si>
  <si>
    <t>e0:48:d3:06:87:6f</t>
  </si>
  <si>
    <t>00:01:fc:4c:2c:42</t>
  </si>
  <si>
    <t>00:01:fc:4c:2c:49</t>
  </si>
  <si>
    <t>e0:48:d3:23:e6:bc</t>
  </si>
  <si>
    <t>e0:48:d3:1b:3a:30</t>
  </si>
  <si>
    <t>e0:48:d3:06:aa:5d</t>
  </si>
  <si>
    <t>e0:48:d3:1b:4c:cc</t>
  </si>
  <si>
    <t>e0:48:d3:0e:bd:e6</t>
  </si>
  <si>
    <t>e0:48:d3:1b:8f:aa</t>
  </si>
  <si>
    <t>00:01:fc:4c:27:f7</t>
  </si>
  <si>
    <t>e0:48:d3:12:9d:bf</t>
  </si>
  <si>
    <t>00:01:fc:4c:28:0c</t>
  </si>
  <si>
    <t>00:01:fc:4c:28:56</t>
  </si>
  <si>
    <t>e0:48:d3:06:86:ab</t>
  </si>
  <si>
    <t>e0:48:d3:12:a9:9b</t>
  </si>
  <si>
    <t>e0:48:d3:1b:37:54</t>
  </si>
  <si>
    <t>e0:48:d3:29:02:1a</t>
  </si>
  <si>
    <t>e0:48:d3:24:1e:b4</t>
  </si>
  <si>
    <t>00:01:fc:4c:28:98</t>
  </si>
  <si>
    <t>00:01:fc:4c:28:21</t>
  </si>
  <si>
    <t>00:01:fc:4c:28:cc</t>
  </si>
  <si>
    <t>e0:48:d3:12:a5:b5</t>
  </si>
  <si>
    <t>e0:48:d3:13:b5:66</t>
  </si>
  <si>
    <t>e0:48:d3:1b:9e:c2</t>
  </si>
  <si>
    <t>e0:48:d3:1b:5f:9e</t>
  </si>
  <si>
    <t>e0:48:d3:12:b3:63</t>
  </si>
  <si>
    <t>e0:48:d3:12:a8:d1</t>
  </si>
  <si>
    <t>e0:48:d3:12:a1:ca</t>
  </si>
  <si>
    <t>e0:48:d3:1b:24:19</t>
  </si>
  <si>
    <t>e0:48:d3:1b:2d:41</t>
  </si>
  <si>
    <t>e0:48:d3:28:aa:f9</t>
  </si>
  <si>
    <t>e0:48:d3:1b:3e:42</t>
  </si>
  <si>
    <t>e0:48:d3:1b:31:54</t>
  </si>
  <si>
    <t>e0:48:d3:12:94:16</t>
  </si>
  <si>
    <t>e0:48:d3:12:a0:ae</t>
  </si>
  <si>
    <t>e0:48:d3:12:9a:27</t>
  </si>
  <si>
    <t>e0:48:d3:12:9a:3e</t>
  </si>
  <si>
    <t>e0:48:d3:23:e9:24</t>
  </si>
  <si>
    <t>e0:48:d3:1b:39:e6</t>
  </si>
  <si>
    <t>e0:48:d3:12:9a:fb</t>
  </si>
  <si>
    <t>S19I00142</t>
  </si>
  <si>
    <t>e0:48:d3:24:62:e6</t>
  </si>
  <si>
    <t>00:01:fc:4c:1f:7c</t>
  </si>
  <si>
    <t>e0:48:d3:1b:3b:6a</t>
  </si>
  <si>
    <t>S19I02121</t>
  </si>
  <si>
    <t>e0:48:d3:28:9e:53</t>
  </si>
  <si>
    <t>e0:48:d3:24:2f:be</t>
  </si>
  <si>
    <t>S19I00408</t>
  </si>
  <si>
    <t>e0:48:d3:28:a5:61</t>
  </si>
  <si>
    <t>e0:48:d3:28:99:a9</t>
  </si>
  <si>
    <t>S19I00133</t>
  </si>
  <si>
    <t>e0:48:d3:24:4b:86</t>
  </si>
  <si>
    <t>e0:48:d3:12:a4:c3</t>
  </si>
  <si>
    <t>d0:4e:50:f6:c7:5d</t>
  </si>
  <si>
    <t>e0:48:d3:1b:6c:4e</t>
  </si>
  <si>
    <t>e0:48:d3:24:47:7e</t>
  </si>
  <si>
    <t>SHANNONS</t>
  </si>
  <si>
    <t>CHARLESJ</t>
  </si>
  <si>
    <t>BURWWMS6</t>
  </si>
  <si>
    <t>S19I00055</t>
  </si>
  <si>
    <t>Statesville GFP</t>
  </si>
  <si>
    <t>MSBS0001</t>
  </si>
  <si>
    <t>MSBS0002</t>
  </si>
  <si>
    <t>MSBS0003</t>
  </si>
  <si>
    <t>MSBS0004</t>
  </si>
  <si>
    <t>MSBS0005</t>
  </si>
  <si>
    <t>MSBS0006</t>
  </si>
  <si>
    <t>MSBS0007</t>
  </si>
  <si>
    <t>MSBS0008</t>
  </si>
  <si>
    <t>MSBS0009</t>
  </si>
  <si>
    <t>MSBS0010</t>
  </si>
  <si>
    <t>MSBS0011</t>
  </si>
  <si>
    <t>MSBS0012</t>
  </si>
  <si>
    <t>MSBS0013</t>
  </si>
  <si>
    <t>MSBS0014</t>
  </si>
  <si>
    <t>MSBS0015</t>
  </si>
  <si>
    <t>MSBS0016</t>
  </si>
  <si>
    <t>MSBS0017</t>
  </si>
  <si>
    <t>MSBS0018</t>
  </si>
  <si>
    <t>MSBS0019</t>
  </si>
  <si>
    <t>MSBS0020</t>
  </si>
  <si>
    <t>MSBS0021</t>
  </si>
  <si>
    <t>MSBS0022</t>
  </si>
  <si>
    <t>MSBS0023</t>
  </si>
  <si>
    <t>MSBS0024</t>
  </si>
  <si>
    <t>MSBS0025</t>
  </si>
  <si>
    <t>MSBS0026</t>
  </si>
  <si>
    <t>MSBS0027</t>
  </si>
  <si>
    <t>MSBS0028</t>
  </si>
  <si>
    <t>MSBS0029</t>
  </si>
  <si>
    <t>MSBS0030</t>
  </si>
  <si>
    <t>MSBS0031</t>
  </si>
  <si>
    <t>MSBS0032</t>
  </si>
  <si>
    <t>MSBS0033</t>
  </si>
  <si>
    <t>MSBS0034</t>
  </si>
  <si>
    <t>MSBS0035</t>
  </si>
  <si>
    <t>MSBS0036</t>
  </si>
  <si>
    <t>MSBS0037</t>
  </si>
  <si>
    <t>MSBS0038</t>
  </si>
  <si>
    <t>MSBS0039</t>
  </si>
  <si>
    <t>MSBS0040</t>
  </si>
  <si>
    <t>MSBS0041</t>
  </si>
  <si>
    <t>MSBS0042</t>
  </si>
  <si>
    <t>MSBS0043</t>
  </si>
  <si>
    <t>MSBS0044</t>
  </si>
  <si>
    <t>MSBS0045</t>
  </si>
  <si>
    <t>MSBS0046</t>
  </si>
  <si>
    <t>MSBS0047</t>
  </si>
  <si>
    <t>MSBS0048</t>
  </si>
  <si>
    <t>MSBS0049</t>
  </si>
  <si>
    <t>MSBS0050</t>
  </si>
  <si>
    <t>MSBS0051</t>
  </si>
  <si>
    <t>MSBS0052</t>
  </si>
  <si>
    <t>MSBS0053</t>
  </si>
  <si>
    <t>MSBS0054</t>
  </si>
  <si>
    <t>MSBS0055</t>
  </si>
  <si>
    <t>MSBS0056</t>
  </si>
  <si>
    <t>MSBS0057</t>
  </si>
  <si>
    <t>MSBS0058</t>
  </si>
  <si>
    <t>MSBS0059</t>
  </si>
  <si>
    <t>MSBS0060</t>
  </si>
  <si>
    <t>MSBS0061</t>
  </si>
  <si>
    <t>MSBS0062</t>
  </si>
  <si>
    <t>MSBS0063</t>
  </si>
  <si>
    <t>MSBS0064</t>
  </si>
  <si>
    <t>MSBS0065</t>
  </si>
  <si>
    <t>MSBS0066</t>
  </si>
  <si>
    <t>MSBS0067</t>
  </si>
  <si>
    <t>MSBS0068</t>
  </si>
  <si>
    <t>MSBS0069</t>
  </si>
  <si>
    <t>MSBS0070</t>
  </si>
  <si>
    <t>MSBS0071</t>
  </si>
  <si>
    <t>MSBS0072</t>
  </si>
  <si>
    <t>MSBS0073</t>
  </si>
  <si>
    <t>MSBS0074</t>
  </si>
  <si>
    <t>MSBS0075</t>
  </si>
  <si>
    <t>MSBS0076</t>
  </si>
  <si>
    <t>MSBS0077</t>
  </si>
  <si>
    <t>MSBS0078</t>
  </si>
  <si>
    <t>MSBS0079</t>
  </si>
  <si>
    <t>MSBS0080</t>
  </si>
  <si>
    <t>MSBS0081</t>
  </si>
  <si>
    <t>MSBS0082</t>
  </si>
  <si>
    <t>MSBS0083</t>
  </si>
  <si>
    <t>MSBS0084</t>
  </si>
  <si>
    <t>MSBS0085</t>
  </si>
  <si>
    <t>MSBS0086</t>
  </si>
  <si>
    <t>MSBS0087</t>
  </si>
  <si>
    <t>MSBS0088</t>
  </si>
  <si>
    <t>MSBS0089</t>
  </si>
  <si>
    <t>MSBS0090</t>
  </si>
  <si>
    <t>MSBS0091</t>
  </si>
  <si>
    <t>MSBS0092</t>
  </si>
  <si>
    <t>MSBS0093</t>
  </si>
  <si>
    <t>MSBS0094</t>
  </si>
  <si>
    <t>MSBS0095</t>
  </si>
  <si>
    <t>MSBS0096</t>
  </si>
  <si>
    <t>MSBS0097</t>
  </si>
  <si>
    <t>MSBS0098</t>
  </si>
  <si>
    <t>MSBS0099</t>
  </si>
  <si>
    <t>MSBS0100</t>
  </si>
  <si>
    <t>MSBS0101</t>
  </si>
  <si>
    <t>MSBS0102</t>
  </si>
  <si>
    <t>MSBS0103</t>
  </si>
  <si>
    <t>MSBS0104</t>
  </si>
  <si>
    <t>MSBS0105</t>
  </si>
  <si>
    <t>MSBS0106</t>
  </si>
  <si>
    <t>MSBS0107</t>
  </si>
  <si>
    <t>MSBS0108</t>
  </si>
  <si>
    <t>MSBS0109</t>
  </si>
  <si>
    <t>MSBS0110</t>
  </si>
  <si>
    <t>BURWWMS4</t>
  </si>
  <si>
    <t>Notes</t>
  </si>
  <si>
    <t>crib</t>
  </si>
  <si>
    <t>S19H00986</t>
  </si>
  <si>
    <t>S19G01289</t>
  </si>
  <si>
    <t>S19H00911</t>
  </si>
  <si>
    <t>S19G01372</t>
  </si>
  <si>
    <t>S19G01346</t>
  </si>
  <si>
    <t>S19G01347</t>
  </si>
  <si>
    <t>S19H00895</t>
  </si>
  <si>
    <t>S19G01002</t>
  </si>
  <si>
    <t>S19H00890</t>
  </si>
  <si>
    <t>S19I02064</t>
  </si>
  <si>
    <t>S19G01262</t>
  </si>
  <si>
    <t>S20L02051</t>
  </si>
  <si>
    <t>S19H01341</t>
  </si>
  <si>
    <t>S19I00106</t>
  </si>
  <si>
    <t>S19I02103</t>
  </si>
  <si>
    <t>S19H00537</t>
  </si>
  <si>
    <t>S19G00993</t>
  </si>
  <si>
    <t>S19I01885</t>
  </si>
  <si>
    <t>S19G01136</t>
  </si>
  <si>
    <t>S19I00363</t>
  </si>
  <si>
    <t>S19I02054</t>
  </si>
  <si>
    <t>S19G01201</t>
  </si>
  <si>
    <t>S19I02082</t>
  </si>
  <si>
    <t>S19H00937</t>
  </si>
  <si>
    <t>S19G01343</t>
  </si>
  <si>
    <t>S19H00542</t>
  </si>
  <si>
    <t>S19G01317</t>
  </si>
  <si>
    <t>S19G01510</t>
  </si>
  <si>
    <t>S19H01175</t>
  </si>
  <si>
    <t>S19H01555</t>
  </si>
  <si>
    <t>S19I01972</t>
  </si>
  <si>
    <t>S19G00956</t>
  </si>
  <si>
    <t>S19F01070</t>
  </si>
  <si>
    <t>S19G01018</t>
  </si>
  <si>
    <t>S19G01255</t>
  </si>
  <si>
    <t>S19H01144</t>
  </si>
  <si>
    <t>S19H01080</t>
  </si>
  <si>
    <t>S19H01303</t>
  </si>
  <si>
    <t>S19G01265</t>
  </si>
  <si>
    <t>S19G01271</t>
  </si>
  <si>
    <t>S19G01370</t>
  </si>
  <si>
    <t>S19H00991</t>
  </si>
  <si>
    <t>S19F01086</t>
  </si>
  <si>
    <t>S19H00903</t>
  </si>
  <si>
    <t>S19I02057</t>
  </si>
  <si>
    <t>S19I02040</t>
  </si>
  <si>
    <t>S19H01334</t>
  </si>
  <si>
    <t>S19G00999</t>
  </si>
  <si>
    <t>S19G01212</t>
  </si>
  <si>
    <t>S19G01225</t>
  </si>
  <si>
    <t>S19H00559</t>
  </si>
  <si>
    <t>S19I00425</t>
  </si>
  <si>
    <t>S19F01303</t>
  </si>
  <si>
    <t>S19F00566</t>
  </si>
  <si>
    <t>S19F01091</t>
  </si>
  <si>
    <t>S19F01164</t>
  </si>
  <si>
    <t>S19G01073</t>
  </si>
  <si>
    <t>S19H01312</t>
  </si>
  <si>
    <t>S19H00526</t>
  </si>
  <si>
    <t>S19H00830</t>
  </si>
  <si>
    <t>S19F01418</t>
  </si>
  <si>
    <t>S19F01294</t>
  </si>
  <si>
    <t>S19F01320</t>
  </si>
  <si>
    <t>S19H00881</t>
  </si>
  <si>
    <t>S19F01204</t>
  </si>
  <si>
    <t>S19H00741</t>
  </si>
  <si>
    <t>S19G01209</t>
  </si>
  <si>
    <t>S19I00093</t>
  </si>
  <si>
    <t>S19H00841</t>
  </si>
  <si>
    <t>S19I02145</t>
  </si>
  <si>
    <t>S19I01492</t>
  </si>
  <si>
    <t>e0:48:d3:24:32:10</t>
  </si>
  <si>
    <t>00:01:fc:4c:29:75</t>
  </si>
  <si>
    <t>e0:48:d3:1b:2a:2d</t>
  </si>
  <si>
    <t>pkg ship</t>
  </si>
  <si>
    <t>ANDREAL</t>
  </si>
  <si>
    <t>ZACHARYP</t>
  </si>
  <si>
    <t>e0:48:d3:1b:37:4c</t>
  </si>
  <si>
    <t>e0:48:d3:12:a2:f8</t>
  </si>
  <si>
    <t>e0:48:d3:23:fd:39</t>
  </si>
  <si>
    <t>Datalogic MEMOR 10</t>
  </si>
  <si>
    <t>e0:48:d3:24:47:c9</t>
  </si>
  <si>
    <t>S19I00317</t>
  </si>
  <si>
    <t>Waukesha</t>
  </si>
  <si>
    <t>e0:48:d3:06:84:f7</t>
  </si>
  <si>
    <t>S19I00059</t>
  </si>
  <si>
    <t>e0:48:d3:24:00:40</t>
  </si>
  <si>
    <t>???</t>
  </si>
  <si>
    <t>e0:48:d3:1b:29:6c</t>
  </si>
  <si>
    <t>e0:48:d3:12:99:f8</t>
  </si>
  <si>
    <t>MARTELE</t>
  </si>
  <si>
    <t>Column5</t>
  </si>
  <si>
    <t>Column6</t>
  </si>
  <si>
    <t>Column7</t>
  </si>
  <si>
    <t>10.1.6.30</t>
  </si>
  <si>
    <t>MEMOR10</t>
  </si>
  <si>
    <t>android-dhcp-9</t>
  </si>
  <si>
    <t>MSBS-WWMS</t>
  </si>
  <si>
    <t>FP223E5518007022</t>
  </si>
  <si>
    <t>10.1.6.4</t>
  </si>
  <si>
    <t>NA</t>
  </si>
  <si>
    <t>FP223E5518015288</t>
  </si>
  <si>
    <t>10.1.6.7</t>
  </si>
  <si>
    <t>FP223E5520002290</t>
  </si>
  <si>
    <t>10.1.6.22</t>
  </si>
  <si>
    <t>10.1.6.5</t>
  </si>
  <si>
    <t>10.1.6.15</t>
  </si>
  <si>
    <t>10.1.6.10</t>
  </si>
  <si>
    <t>10.1.6.3</t>
  </si>
  <si>
    <t>10.1.6.27</t>
  </si>
  <si>
    <t>10.1.6.12</t>
  </si>
  <si>
    <t>10.1.6.20</t>
  </si>
  <si>
    <t>FP223E5518015294</t>
  </si>
  <si>
    <t>10.1.6.25</t>
  </si>
  <si>
    <t>10.1.6.13</t>
  </si>
  <si>
    <t>10.1.6.28</t>
  </si>
  <si>
    <t>10.1.6.31</t>
  </si>
  <si>
    <t>10.1.6.14</t>
  </si>
  <si>
    <t>be:07:ba:91:47:09</t>
  </si>
  <si>
    <t>android-dhcp-11</t>
  </si>
  <si>
    <t>FP223E5518015291</t>
  </si>
  <si>
    <t>10.1.6.16</t>
  </si>
  <si>
    <t>10.1.6.24</t>
  </si>
  <si>
    <t>10.1.6.26</t>
  </si>
  <si>
    <t>FP221E5518099TDT</t>
  </si>
  <si>
    <t>10.1.6.11</t>
  </si>
  <si>
    <t>10.1.6.18</t>
  </si>
  <si>
    <t>FP223E5518015247</t>
  </si>
  <si>
    <t>10.1.6.23</t>
  </si>
  <si>
    <t>10.1.6.2</t>
  </si>
  <si>
    <t>10.1.6.19</t>
  </si>
  <si>
    <t>FP223E5520002315</t>
  </si>
  <si>
    <t>10.1.6.6</t>
  </si>
  <si>
    <t>10.1.6.21</t>
  </si>
  <si>
    <t>10.1.6.17</t>
  </si>
  <si>
    <t>FP223E5518015241</t>
  </si>
  <si>
    <t>10.1.6.29</t>
  </si>
  <si>
    <t>10.1.6.8</t>
  </si>
  <si>
    <t>10.2.6.7</t>
  </si>
  <si>
    <t>FP223E5519000382</t>
  </si>
  <si>
    <t>10.2.6.3</t>
  </si>
  <si>
    <t>10.2.6.2</t>
  </si>
  <si>
    <t>FP221E5519047973</t>
  </si>
  <si>
    <t>10.2.6.5</t>
  </si>
  <si>
    <t>FP223E5519000254</t>
  </si>
  <si>
    <t>10.2.6.10</t>
  </si>
  <si>
    <t>d0:4e:50:f7:8f:75</t>
  </si>
  <si>
    <t>FP223E5519000268</t>
  </si>
  <si>
    <t>10.2.6.4</t>
  </si>
  <si>
    <t>10.2.6.9</t>
  </si>
  <si>
    <t>FP223E5519000326</t>
  </si>
  <si>
    <t>10.2.6.6</t>
  </si>
  <si>
    <t>10.2.6.8</t>
  </si>
  <si>
    <t>10.3.6.9</t>
  </si>
  <si>
    <t>FP223E5518012101</t>
  </si>
  <si>
    <t>10.3.6.2</t>
  </si>
  <si>
    <t>FP223E5518011976</t>
  </si>
  <si>
    <t>10.3.6.5</t>
  </si>
  <si>
    <t>10.3.6.3</t>
  </si>
  <si>
    <t>10.3.6.6</t>
  </si>
  <si>
    <t>10.3.6.12</t>
  </si>
  <si>
    <t>10.3.6.8</t>
  </si>
  <si>
    <t>10.3.6.11</t>
  </si>
  <si>
    <t>10.3.6.4</t>
  </si>
  <si>
    <t>10.3.6.10</t>
  </si>
  <si>
    <t>10.3.6.7</t>
  </si>
  <si>
    <t>10.4.6.3</t>
  </si>
  <si>
    <t>FP223E5519000345</t>
  </si>
  <si>
    <t>10.4.6.7</t>
  </si>
  <si>
    <t>FP223E5519000343</t>
  </si>
  <si>
    <t>10.4.6.8</t>
  </si>
  <si>
    <t>10.4.6.6</t>
  </si>
  <si>
    <t>10.4.6.2</t>
  </si>
  <si>
    <t>10.4.6.5</t>
  </si>
  <si>
    <t>10.4.6.10</t>
  </si>
  <si>
    <t>10.4.6.9</t>
  </si>
  <si>
    <t>10.4.6.4</t>
  </si>
  <si>
    <t>FP221E5519047915</t>
  </si>
  <si>
    <t>10.5.6.6</t>
  </si>
  <si>
    <t>FP223E5518006956</t>
  </si>
  <si>
    <t>10.5.6.7</t>
  </si>
  <si>
    <t>10.5.6.3</t>
  </si>
  <si>
    <t>10.5.6.4</t>
  </si>
  <si>
    <t>FP223E5518006629</t>
  </si>
  <si>
    <t>10.5.6.5</t>
  </si>
  <si>
    <t>10.5.6.8</t>
  </si>
  <si>
    <t>10.5.6.2</t>
  </si>
  <si>
    <t>10.7.6.7</t>
  </si>
  <si>
    <t>FP223E5518011308</t>
  </si>
  <si>
    <t>10.7.6.10</t>
  </si>
  <si>
    <t>10.7.6.2</t>
  </si>
  <si>
    <t>FP223E5518002749</t>
  </si>
  <si>
    <t>10.7.6.9</t>
  </si>
  <si>
    <t>FP221E5519039051</t>
  </si>
  <si>
    <t>10.7.6.6</t>
  </si>
  <si>
    <t>10.7.6.11</t>
  </si>
  <si>
    <t>10.7.6.4</t>
  </si>
  <si>
    <t>10.7.6.3</t>
  </si>
  <si>
    <t>10.7.6.12</t>
  </si>
  <si>
    <t>10.7.6.8</t>
  </si>
  <si>
    <t>10.7.6.5</t>
  </si>
  <si>
    <t>FP223E5518002868</t>
  </si>
  <si>
    <t>10.8.6.6</t>
  </si>
  <si>
    <t>FP223E5519000307</t>
  </si>
  <si>
    <t>10.8.6.4</t>
  </si>
  <si>
    <t>FP223E5519000291</t>
  </si>
  <si>
    <t>10.8.6.2</t>
  </si>
  <si>
    <t>10.8.6.3</t>
  </si>
  <si>
    <t>10.8.6.8</t>
  </si>
  <si>
    <t>FP223E5519000304</t>
  </si>
  <si>
    <t>10.8.6.7</t>
  </si>
  <si>
    <t>FP221E5519039052</t>
  </si>
  <si>
    <t>10.8.6.5</t>
  </si>
  <si>
    <t>10.9.6.3</t>
  </si>
  <si>
    <t>FP223E5518011682</t>
  </si>
  <si>
    <t>10.9.6.12</t>
  </si>
  <si>
    <t>10.9.6.5</t>
  </si>
  <si>
    <t>10.9.6.11</t>
  </si>
  <si>
    <t>FP223E5519000270</t>
  </si>
  <si>
    <t>10.9.6.4</t>
  </si>
  <si>
    <t>FP223E5519000261</t>
  </si>
  <si>
    <t>10.9.6.8</t>
  </si>
  <si>
    <t>10.9.6.10</t>
  </si>
  <si>
    <t>10.9.6.7</t>
  </si>
  <si>
    <t>10.9.6.6</t>
  </si>
  <si>
    <t>10.9.6.2</t>
  </si>
  <si>
    <t>android-dhcp-8.1.0</t>
  </si>
  <si>
    <t>10.9.6.9</t>
  </si>
  <si>
    <t>10.11.6.11</t>
  </si>
  <si>
    <t>FP223E5519000265</t>
  </si>
  <si>
    <t>10.11.6.4</t>
  </si>
  <si>
    <t>FP223E5519000649</t>
  </si>
  <si>
    <t>10.11.6.5</t>
  </si>
  <si>
    <t>10.11.6.2</t>
  </si>
  <si>
    <t>10.11.6.9</t>
  </si>
  <si>
    <t>FP223E5519000372</t>
  </si>
  <si>
    <t>10.11.6.10</t>
  </si>
  <si>
    <t>FP223E5519000515</t>
  </si>
  <si>
    <t>10.11.6.6</t>
  </si>
  <si>
    <t>10.11.6.7</t>
  </si>
  <si>
    <t>10.11.6.8</t>
  </si>
  <si>
    <t>10.11.6.3</t>
  </si>
  <si>
    <t>10.11.6.12</t>
  </si>
  <si>
    <t>10.12.6.2</t>
  </si>
  <si>
    <t>FP223E5519013704</t>
  </si>
  <si>
    <t>10.12.6.3</t>
  </si>
  <si>
    <t>13A70GA2R220727</t>
  </si>
  <si>
    <t>00:01:fc:4c:ec:3f</t>
  </si>
  <si>
    <t>Vlookup wwms-audit</t>
  </si>
  <si>
    <t>vlookup to ScanGuns</t>
  </si>
  <si>
    <t>IP</t>
  </si>
  <si>
    <t>MAC</t>
  </si>
  <si>
    <t>10.3.6.13</t>
  </si>
  <si>
    <t>10.3.6.14</t>
  </si>
  <si>
    <t>10.3.6.15</t>
  </si>
  <si>
    <t>10.3.6.16</t>
  </si>
  <si>
    <t>10.3.6.17</t>
  </si>
  <si>
    <t>10.11.6.13</t>
  </si>
  <si>
    <t>10.11.6.14</t>
  </si>
  <si>
    <t>10.11.6.15</t>
  </si>
  <si>
    <t>10.11.6.16</t>
  </si>
  <si>
    <t>10.11.6.17</t>
  </si>
  <si>
    <t>10.4.6.11</t>
  </si>
  <si>
    <t>10.4.6.12</t>
  </si>
  <si>
    <t>10.4.6.13</t>
  </si>
  <si>
    <t>10.4.6.14</t>
  </si>
  <si>
    <t>10.4.6.15</t>
  </si>
  <si>
    <t>10.5.6.10</t>
  </si>
  <si>
    <t>10.5.6.11</t>
  </si>
  <si>
    <t>10.5.6.12</t>
  </si>
  <si>
    <t>10.9.6.13</t>
  </si>
  <si>
    <t>10.9.6.14</t>
  </si>
  <si>
    <t>10.9.6.15</t>
  </si>
  <si>
    <t>10.9.6.16</t>
  </si>
  <si>
    <t>10.2.6.11</t>
  </si>
  <si>
    <t>10.2.6.12</t>
  </si>
  <si>
    <t>10.2.6.13</t>
  </si>
  <si>
    <t>10.2.6.14</t>
  </si>
  <si>
    <t>10.7.6.13</t>
  </si>
  <si>
    <t>10.7.6.14</t>
  </si>
  <si>
    <t>10.7.6.15</t>
  </si>
  <si>
    <t>10.7.6.16</t>
  </si>
  <si>
    <t>10.7.6.17</t>
  </si>
  <si>
    <t>10.8.6.10</t>
  </si>
  <si>
    <t>10.8.6.11</t>
  </si>
  <si>
    <t>10.8.6.12</t>
  </si>
  <si>
    <t>10.8.6.14</t>
  </si>
  <si>
    <t>10.1.6.32</t>
  </si>
  <si>
    <t>10.1.6.33</t>
  </si>
  <si>
    <t>10.1.6.9</t>
  </si>
  <si>
    <t>10.1.6.34</t>
  </si>
  <si>
    <t>10.1.6.35</t>
  </si>
  <si>
    <t>10.1.6.36</t>
  </si>
  <si>
    <t>10.5.6.13</t>
  </si>
  <si>
    <t>10.2.6.0</t>
  </si>
  <si>
    <t>10.7.6.0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</si>
</sst>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262626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NumberFormat="1"/>
    <xf numFmtId="0" fontId="0" fillId="0" borderId="0" xfId="0" applyFont="1"/>
  </cellXfs>
  <cellStyles count="1">
    <cellStyle name="Normal" xfId="0" builtinId="0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2ADC2E9-F8C3-4916-AAC8-A97A9EAD92E5}" autoFormatId="16" applyNumberFormats="0" applyBorderFormats="0" applyFontFormats="0" applyPatternFormats="0" applyAlignmentFormats="0" applyWidthHeightFormats="0">
  <queryTableRefresh nextId="14">
    <queryTableFields count="7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</queryTableFields>
    <queryTableDeletedFields count="6">
      <deletedField name="Column8"/>
      <deletedField name="Column9"/>
      <deletedField name="Column10"/>
      <deletedField name="Column11"/>
      <deletedField name="Column12"/>
      <deletedField name="Column13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114" totalsRowShown="0" headerRowDxfId="10">
  <autoFilter ref="A1:L114" xr:uid="{00000000-0009-0000-0100-000001000000}"/>
  <sortState xmlns:xlrd2="http://schemas.microsoft.com/office/spreadsheetml/2017/richdata2" ref="A2:L114">
    <sortCondition ref="B1:B114"/>
  </sortState>
  <tableColumns count="12">
    <tableColumn id="1" xr3:uid="{00000000-0010-0000-0000-000001000000}" name="Branch"/>
    <tableColumn id="2" xr3:uid="{00000000-0010-0000-0000-000002000000}" name="Scanner ID"/>
    <tableColumn id="3" xr3:uid="{00000000-0010-0000-0000-000003000000}" name="Location"/>
    <tableColumn id="4" xr3:uid="{00000000-0010-0000-0000-000004000000}" name="Serial Number"/>
    <tableColumn id="5" xr3:uid="{00000000-0010-0000-0000-000005000000}" name="Model"/>
    <tableColumn id="6" xr3:uid="{00000000-0010-0000-0000-000006000000}" name="MAC Address" dataDxfId="9"/>
    <tableColumn id="12" xr3:uid="{30679977-A336-499C-ACF9-5B0269932373}" name="Vlookup wwms-audit" dataDxfId="8">
      <calculatedColumnFormula>VLOOKUP(F2,'wwms-audit'!$C$2:$C$108,1,FALSE)</calculatedColumnFormula>
    </tableColumn>
    <tableColumn id="7" xr3:uid="{00000000-0010-0000-0000-000007000000}" name="IP Address"/>
    <tableColumn id="8" xr3:uid="{00000000-0010-0000-0000-000008000000}" name="Primary User"/>
    <tableColumn id="9" xr3:uid="{00000000-0010-0000-0000-000009000000}" name="Notes">
      <calculatedColumnFormula>UPPER(B2)</calculatedColumnFormula>
    </tableColumn>
    <tableColumn id="10" xr3:uid="{00000000-0010-0000-0000-00000A000000}" name="Column2" dataDxfId="7"/>
    <tableColumn id="11" xr3:uid="{00000000-0010-0000-0000-00000B000000}" name="Column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AE0EF6-F390-45D3-AA45-A92FCB838F5A}" name="wwms_audit" displayName="wwms_audit" ref="A1:G108" tableType="queryTable" totalsRowShown="0">
  <autoFilter ref="A1:G108" xr:uid="{B6AE0EF6-F390-45D3-AA45-A92FCB838F5A}"/>
  <sortState xmlns:xlrd2="http://schemas.microsoft.com/office/spreadsheetml/2017/richdata2" ref="A2:G108">
    <sortCondition descending="1" ref="A1:A108"/>
  </sortState>
  <tableColumns count="7">
    <tableColumn id="1" xr3:uid="{FC1F7AF1-5B39-442F-B438-197D61E8B4F4}" uniqueName="1" name="vlookup to ScanGuns" queryTableFieldId="1" dataDxfId="6"/>
    <tableColumn id="2" xr3:uid="{F96B154D-10DD-4594-9F73-678E172E1DCC}" uniqueName="2" name="IP" queryTableFieldId="2" dataDxfId="5"/>
    <tableColumn id="3" xr3:uid="{5547621E-8122-4CF3-97B4-8DA44668EA18}" uniqueName="3" name="MAC" queryTableFieldId="3" dataDxfId="4"/>
    <tableColumn id="4" xr3:uid="{644AD497-F804-435E-AAEC-23A4C0B74B23}" uniqueName="4" name="Model" queryTableFieldId="4" dataDxfId="3"/>
    <tableColumn id="5" xr3:uid="{E64F2012-05A7-4D14-A104-E3D1B132FE4B}" uniqueName="5" name="Column5" queryTableFieldId="5" dataDxfId="2"/>
    <tableColumn id="6" xr3:uid="{2CD7660E-21FF-435A-8652-C7BB6F77A1EA}" uniqueName="6" name="Column6" queryTableFieldId="6" dataDxfId="1"/>
    <tableColumn id="7" xr3:uid="{94E08E31-DE3E-4160-AB4B-F78DA2CAA062}" uniqueName="7" name="Column7" queryTableFieldId="7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workbookViewId="0">
      <pane ySplit="1" topLeftCell="A56" activePane="bottomLeft" state="frozen"/>
      <selection pane="bottomLeft" activeCell="C112" sqref="C112"/>
    </sheetView>
  </sheetViews>
  <sheetFormatPr defaultColWidth="11" defaultRowHeight="15" x14ac:dyDescent="0.25"/>
  <cols>
    <col min="1" max="1" width="14.28515625" bestFit="1" customWidth="1"/>
    <col min="2" max="2" width="12.5703125" bestFit="1" customWidth="1"/>
    <col min="3" max="3" width="13.28515625" bestFit="1" customWidth="1"/>
    <col min="4" max="4" width="17.42578125" bestFit="1" customWidth="1"/>
    <col min="5" max="5" width="19.28515625" bestFit="1" customWidth="1"/>
    <col min="6" max="6" width="16.85546875" bestFit="1" customWidth="1"/>
    <col min="7" max="7" width="22.42578125" bestFit="1" customWidth="1"/>
    <col min="8" max="8" width="12.5703125" bestFit="1" customWidth="1"/>
    <col min="9" max="9" width="14.7109375" bestFit="1" customWidth="1"/>
    <col min="10" max="10" width="8.5703125" bestFit="1" customWidth="1"/>
    <col min="11" max="12" width="11.140625" bestFit="1" customWidth="1"/>
  </cols>
  <sheetData>
    <row r="1" spans="1:12" s="1" customFormat="1" x14ac:dyDescent="0.25">
      <c r="A1" s="1" t="s">
        <v>53</v>
      </c>
      <c r="B1" s="1" t="s">
        <v>54</v>
      </c>
      <c r="C1" s="1" t="s">
        <v>0</v>
      </c>
      <c r="D1" s="1" t="s">
        <v>55</v>
      </c>
      <c r="E1" s="1" t="s">
        <v>60</v>
      </c>
      <c r="F1" s="1" t="s">
        <v>56</v>
      </c>
      <c r="G1" s="1" t="s">
        <v>535</v>
      </c>
      <c r="H1" s="1" t="s">
        <v>59</v>
      </c>
      <c r="I1" s="1" t="s">
        <v>57</v>
      </c>
      <c r="J1" s="1" t="s">
        <v>285</v>
      </c>
      <c r="K1" s="1" t="s">
        <v>72</v>
      </c>
      <c r="L1" s="1" t="s">
        <v>73</v>
      </c>
    </row>
    <row r="2" spans="1:12" x14ac:dyDescent="0.25">
      <c r="A2" t="s">
        <v>374</v>
      </c>
      <c r="B2" t="s">
        <v>374</v>
      </c>
      <c r="D2" t="s">
        <v>304</v>
      </c>
      <c r="E2" t="s">
        <v>367</v>
      </c>
      <c r="F2" t="s">
        <v>374</v>
      </c>
      <c r="G2" s="3" t="e">
        <f>VLOOKUP(F2,'wwms-audit'!$C$2:$C$108,1,FALSE)</f>
        <v>#N/A</v>
      </c>
      <c r="H2" t="s">
        <v>374</v>
      </c>
    </row>
    <row r="3" spans="1:12" x14ac:dyDescent="0.25">
      <c r="A3" t="s">
        <v>374</v>
      </c>
      <c r="B3" t="s">
        <v>374</v>
      </c>
      <c r="D3" t="s">
        <v>62</v>
      </c>
      <c r="E3" t="s">
        <v>64</v>
      </c>
      <c r="F3" s="3" t="s">
        <v>374</v>
      </c>
      <c r="G3" s="3" t="e">
        <f>VLOOKUP(F3,'wwms-audit'!$C$2:$C$108,1,FALSE)</f>
        <v>#N/A</v>
      </c>
      <c r="H3" t="s">
        <v>374</v>
      </c>
      <c r="J3" t="str">
        <f>"edit 0" &amp; CHAR(10) &amp; "set ip " &amp; H3 &amp; CHAR(10) &amp; "set mac " &amp; F3 &amp; CHAR(10) &amp; "set description " &amp; "'" &amp; B3 &amp; "'" &amp; CHAR(10) &amp; "next" &amp; CHAR(10)</f>
        <v xml:space="preserve">edit 0
set ip ???
set mac ???
set description '???'
next
</v>
      </c>
    </row>
    <row r="4" spans="1:12" x14ac:dyDescent="0.25">
      <c r="A4" t="s">
        <v>58</v>
      </c>
      <c r="B4" t="s">
        <v>174</v>
      </c>
      <c r="C4" t="s">
        <v>8</v>
      </c>
      <c r="D4" t="s">
        <v>9</v>
      </c>
      <c r="E4" t="s">
        <v>64</v>
      </c>
      <c r="F4" t="s">
        <v>63</v>
      </c>
      <c r="G4" s="3" t="str">
        <f>VLOOKUP(F4,'wwms-audit'!$C$2:$C$108,1,FALSE)</f>
        <v>00:01:fc:4c:2c:48</v>
      </c>
      <c r="H4" t="s">
        <v>389</v>
      </c>
      <c r="I4" t="s">
        <v>170</v>
      </c>
      <c r="J4" t="str">
        <f>"edit 0" &amp; CHAR(10) &amp; "set ip " &amp; H4 &amp; CHAR(10) &amp; "set mac " &amp; F4 &amp; CHAR(10) &amp; "set description " &amp; "'" &amp; B4 &amp; "'" &amp; CHAR(10) &amp; "next" &amp; CHAR(10)</f>
        <v xml:space="preserve">edit 0
set ip 10.1.6.7
set mac 00:01:fc:4c:2c:48
set description 'MSBS0001'
next
</v>
      </c>
    </row>
    <row r="5" spans="1:12" x14ac:dyDescent="0.25">
      <c r="A5" t="s">
        <v>1</v>
      </c>
      <c r="B5" t="s">
        <v>175</v>
      </c>
      <c r="C5" t="s">
        <v>8</v>
      </c>
      <c r="D5" t="s">
        <v>10</v>
      </c>
      <c r="E5" t="s">
        <v>64</v>
      </c>
      <c r="F5" t="s">
        <v>65</v>
      </c>
      <c r="G5" s="3" t="str">
        <f>VLOOKUP(F5,'wwms-audit'!$C$2:$C$108,1,FALSE)</f>
        <v>00:01:fc:4c:2c:63</v>
      </c>
      <c r="H5" t="s">
        <v>416</v>
      </c>
      <c r="I5" t="s">
        <v>169</v>
      </c>
      <c r="J5" t="str">
        <f>"edit 0" &amp; CHAR(10) &amp; "set ip " &amp; H5 &amp; CHAR(10) &amp; "set mac " &amp; F5 &amp; CHAR(10) &amp; "set description " &amp; "'" &amp; B5 &amp; "'" &amp; CHAR(10) &amp; "next" &amp; CHAR(10)</f>
        <v xml:space="preserve">edit 0
set ip 10.1.6.2
set mac 00:01:fc:4c:2c:63
set description 'MSBS0002'
next
</v>
      </c>
    </row>
    <row r="6" spans="1:12" x14ac:dyDescent="0.25">
      <c r="A6" t="s">
        <v>1</v>
      </c>
      <c r="B6" t="s">
        <v>176</v>
      </c>
      <c r="C6" t="s">
        <v>8</v>
      </c>
      <c r="D6" t="s">
        <v>11</v>
      </c>
      <c r="E6" t="s">
        <v>64</v>
      </c>
      <c r="F6" t="s">
        <v>68</v>
      </c>
      <c r="G6" s="3" t="str">
        <f>VLOOKUP(F6,'wwms-audit'!$C$2:$C$108,1,FALSE)</f>
        <v>00:01:fc:4c:2c:46</v>
      </c>
      <c r="H6" t="s">
        <v>395</v>
      </c>
      <c r="J6" t="str">
        <f>"edit 0" &amp; CHAR(10) &amp; "set ip " &amp; H6 &amp; CHAR(10) &amp; "set mac " &amp; F6 &amp; CHAR(10) &amp; "set description " &amp; "'" &amp; B6 &amp; "'" &amp; CHAR(10) &amp; "next" &amp; CHAR(10)</f>
        <v xml:space="preserve">edit 0
set ip 10.1.6.3
set mac 00:01:fc:4c:2c:46
set description 'MSBS0003'
next
</v>
      </c>
    </row>
    <row r="7" spans="1:12" x14ac:dyDescent="0.25">
      <c r="A7" t="s">
        <v>1</v>
      </c>
      <c r="B7" t="s">
        <v>177</v>
      </c>
      <c r="C7" t="s">
        <v>12</v>
      </c>
      <c r="D7" t="s">
        <v>13</v>
      </c>
      <c r="E7" t="s">
        <v>64</v>
      </c>
      <c r="F7" t="s">
        <v>66</v>
      </c>
      <c r="G7" s="3" t="str">
        <f>VLOOKUP(F7,'wwms-audit'!$C$2:$C$108,1,FALSE)</f>
        <v>00:01:fc:4c:2c:90</v>
      </c>
      <c r="H7" t="s">
        <v>386</v>
      </c>
      <c r="J7" t="str">
        <f>"edit 0" &amp; CHAR(10) &amp; "set ip " &amp; H7 &amp; CHAR(10) &amp; "set mac " &amp; F7 &amp; CHAR(10) &amp; "set description " &amp; "'" &amp; B7 &amp; "'" &amp; CHAR(10) &amp; "next" &amp; CHAR(10)</f>
        <v xml:space="preserve">edit 0
set ip 10.1.6.4
set mac 00:01:fc:4c:2c:90
set description 'MSBS0004'
next
</v>
      </c>
    </row>
    <row r="8" spans="1:12" x14ac:dyDescent="0.25">
      <c r="A8" t="s">
        <v>58</v>
      </c>
      <c r="B8" t="s">
        <v>178</v>
      </c>
      <c r="C8" t="s">
        <v>14</v>
      </c>
      <c r="D8" t="s">
        <v>15</v>
      </c>
      <c r="E8" t="s">
        <v>64</v>
      </c>
      <c r="F8" t="s">
        <v>61</v>
      </c>
      <c r="G8" s="3" t="str">
        <f>VLOOKUP(F8,'wwms-audit'!$C$2:$C$108,1,FALSE)</f>
        <v>00:01:fc:4c:2c:99</v>
      </c>
      <c r="H8" t="s">
        <v>424</v>
      </c>
      <c r="J8" t="str">
        <f>"edit 0" &amp; CHAR(10) &amp; "set ip " &amp; H8 &amp; CHAR(10) &amp; "set mac " &amp; F8 &amp; CHAR(10) &amp; "set description " &amp; "'" &amp; B8 &amp; "'" &amp; CHAR(10) &amp; "next" &amp; CHAR(10)</f>
        <v xml:space="preserve">edit 0
set ip 10.1.6.8
set mac 00:01:fc:4c:2c:99
set description 'MSBS0005'
next
</v>
      </c>
    </row>
    <row r="9" spans="1:12" x14ac:dyDescent="0.25">
      <c r="A9" t="s">
        <v>43</v>
      </c>
      <c r="B9" t="s">
        <v>179</v>
      </c>
      <c r="C9" t="s">
        <v>16</v>
      </c>
      <c r="D9" t="s">
        <v>17</v>
      </c>
      <c r="E9" t="s">
        <v>64</v>
      </c>
      <c r="F9" t="s">
        <v>67</v>
      </c>
      <c r="G9" s="3" t="str">
        <f>VLOOKUP(F9,'wwms-audit'!$C$2:$C$108,1,FALSE)</f>
        <v>00:01:fc:4c:2c:30</v>
      </c>
      <c r="H9" t="s">
        <v>512</v>
      </c>
      <c r="J9" t="str">
        <f>"edit 0" &amp; CHAR(10) &amp; "set ip " &amp; H9 &amp; CHAR(10) &amp; "set mac " &amp; F9 &amp; CHAR(10) &amp; "set description " &amp; "'" &amp; B9 &amp; "'" &amp; CHAR(10) &amp; "next" &amp; CHAR(10)</f>
        <v xml:space="preserve">edit 0
set ip 10.9.6.2
set mac 00:01:fc:4c:2c:30
set description 'MSBS0006'
next
</v>
      </c>
    </row>
    <row r="10" spans="1:12" x14ac:dyDescent="0.25">
      <c r="A10" t="s">
        <v>18</v>
      </c>
      <c r="B10" t="s">
        <v>180</v>
      </c>
      <c r="C10" t="s">
        <v>8</v>
      </c>
      <c r="D10" t="s">
        <v>19</v>
      </c>
      <c r="E10" t="s">
        <v>64</v>
      </c>
      <c r="F10" t="s">
        <v>74</v>
      </c>
      <c r="G10" s="3" t="str">
        <f>VLOOKUP(F10,'wwms-audit'!$C$2:$C$108,1,FALSE)</f>
        <v>00:01:fc:4c:2c:b7</v>
      </c>
      <c r="H10" t="s">
        <v>428</v>
      </c>
      <c r="J10" t="str">
        <f>"edit 0" &amp; CHAR(10) &amp; "set ip " &amp; H10 &amp; CHAR(10) &amp; "set mac " &amp; F10 &amp; CHAR(10) &amp; "set description " &amp; "'" &amp; B10 &amp; "'" &amp; CHAR(10) &amp; "next" &amp; CHAR(10)</f>
        <v xml:space="preserve">edit 0
set ip 10.2.6.2
set mac 00:01:fc:4c:2c:b7
set description 'MSBS0007'
next
</v>
      </c>
    </row>
    <row r="11" spans="1:12" x14ac:dyDescent="0.25">
      <c r="A11" t="s">
        <v>18</v>
      </c>
      <c r="B11" t="s">
        <v>181</v>
      </c>
      <c r="C11" t="s">
        <v>7</v>
      </c>
      <c r="D11" t="s">
        <v>20</v>
      </c>
      <c r="E11" t="s">
        <v>64</v>
      </c>
      <c r="F11" t="s">
        <v>79</v>
      </c>
      <c r="G11" s="3" t="str">
        <f>VLOOKUP(F11,'wwms-audit'!$C$2:$C$108,1,FALSE)</f>
        <v>00:01:fc:4c:2c:d5</v>
      </c>
      <c r="H11" t="s">
        <v>427</v>
      </c>
      <c r="J11" t="str">
        <f>"edit 0" &amp; CHAR(10) &amp; "set ip " &amp; H11 &amp; CHAR(10) &amp; "set mac " &amp; F11 &amp; CHAR(10) &amp; "set description " &amp; "'" &amp; B11 &amp; "'" &amp; CHAR(10) &amp; "next" &amp; CHAR(10)</f>
        <v xml:space="preserve">edit 0
set ip 10.2.6.3
set mac 00:01:fc:4c:2c:d5
set description 'MSBS0008'
next
</v>
      </c>
    </row>
    <row r="12" spans="1:12" x14ac:dyDescent="0.25">
      <c r="A12" t="s">
        <v>18</v>
      </c>
      <c r="B12" t="s">
        <v>182</v>
      </c>
      <c r="C12" t="s">
        <v>16</v>
      </c>
      <c r="D12" t="s">
        <v>21</v>
      </c>
      <c r="E12" t="s">
        <v>64</v>
      </c>
      <c r="F12" t="s">
        <v>78</v>
      </c>
      <c r="G12" s="3" t="str">
        <f>VLOOKUP(F12,'wwms-audit'!$C$2:$C$108,1,FALSE)</f>
        <v>00:01:fc:4c:2b:d1</v>
      </c>
      <c r="H12" t="s">
        <v>435</v>
      </c>
      <c r="J12" t="str">
        <f>"edit 0" &amp; CHAR(10) &amp; "set ip " &amp; H12 &amp; CHAR(10) &amp; "set mac " &amp; F12 &amp; CHAR(10) &amp; "set description " &amp; "'" &amp; B12 &amp; "'" &amp; CHAR(10) &amp; "next" &amp; CHAR(10)</f>
        <v xml:space="preserve">edit 0
set ip 10.2.6.4
set mac 00:01:fc:4c:2b:d1
set description 'MSBS0009'
next
</v>
      </c>
    </row>
    <row r="13" spans="1:12" x14ac:dyDescent="0.25">
      <c r="A13" t="s">
        <v>22</v>
      </c>
      <c r="B13" t="s">
        <v>183</v>
      </c>
      <c r="C13" t="s">
        <v>8</v>
      </c>
      <c r="D13" t="s">
        <v>23</v>
      </c>
      <c r="E13" t="s">
        <v>64</v>
      </c>
      <c r="F13" t="s">
        <v>84</v>
      </c>
      <c r="G13" s="3" t="str">
        <f>VLOOKUP(F13,'wwms-audit'!$C$2:$C$108,1,FALSE)</f>
        <v>00:01:fc:4c:2c:e6</v>
      </c>
      <c r="H13" t="s">
        <v>442</v>
      </c>
      <c r="J13" t="str">
        <f>"edit 0" &amp; CHAR(10) &amp; "set ip " &amp; H13 &amp; CHAR(10) &amp; "set mac " &amp; F13 &amp; CHAR(10) &amp; "set description " &amp; "'" &amp; B13 &amp; "'" &amp; CHAR(10) &amp; "next" &amp; CHAR(10)</f>
        <v xml:space="preserve">edit 0
set ip 10.3.6.2
set mac 00:01:fc:4c:2c:e6
set description 'MSBS0010'
next
</v>
      </c>
    </row>
    <row r="14" spans="1:12" x14ac:dyDescent="0.25">
      <c r="A14" t="s">
        <v>22</v>
      </c>
      <c r="B14" t="s">
        <v>184</v>
      </c>
      <c r="C14" t="s">
        <v>7</v>
      </c>
      <c r="D14" t="s">
        <v>24</v>
      </c>
      <c r="E14" t="s">
        <v>64</v>
      </c>
      <c r="F14" t="s">
        <v>83</v>
      </c>
      <c r="G14" s="3" t="str">
        <f>VLOOKUP(F14,'wwms-audit'!$C$2:$C$108,1,FALSE)</f>
        <v>00:01:fc:4c:2c:e3</v>
      </c>
      <c r="H14" t="s">
        <v>445</v>
      </c>
      <c r="J14" t="str">
        <f>"edit 0" &amp; CHAR(10) &amp; "set ip " &amp; H14 &amp; CHAR(10) &amp; "set mac " &amp; F14 &amp; CHAR(10) &amp; "set description " &amp; "'" &amp; B14 &amp; "'" &amp; CHAR(10) &amp; "next" &amp; CHAR(10)</f>
        <v xml:space="preserve">edit 0
set ip 10.3.6.3
set mac 00:01:fc:4c:2c:e3
set description 'MSBS0011'
next
</v>
      </c>
    </row>
    <row r="15" spans="1:12" x14ac:dyDescent="0.25">
      <c r="A15" t="s">
        <v>22</v>
      </c>
      <c r="B15" t="s">
        <v>185</v>
      </c>
      <c r="C15" t="s">
        <v>16</v>
      </c>
      <c r="D15" t="s">
        <v>25</v>
      </c>
      <c r="E15" t="s">
        <v>64</v>
      </c>
      <c r="F15" t="s">
        <v>85</v>
      </c>
      <c r="G15" s="3" t="str">
        <f>VLOOKUP(F15,'wwms-audit'!$C$2:$C$108,1,FALSE)</f>
        <v>00:01:fc:4c:2c:e4</v>
      </c>
      <c r="H15" t="s">
        <v>450</v>
      </c>
      <c r="J15" t="str">
        <f>"edit 0" &amp; CHAR(10) &amp; "set ip " &amp; H15 &amp; CHAR(10) &amp; "set mac " &amp; F15 &amp; CHAR(10) &amp; "set description " &amp; "'" &amp; B15 &amp; "'" &amp; CHAR(10) &amp; "next" &amp; CHAR(10)</f>
        <v xml:space="preserve">edit 0
set ip 10.3.6.4
set mac 00:01:fc:4c:2c:e4
set description 'MSBS0012'
next
</v>
      </c>
    </row>
    <row r="16" spans="1:12" x14ac:dyDescent="0.25">
      <c r="A16" t="s">
        <v>30</v>
      </c>
      <c r="B16" t="s">
        <v>186</v>
      </c>
      <c r="C16" t="s">
        <v>8</v>
      </c>
      <c r="D16" t="s">
        <v>31</v>
      </c>
      <c r="E16" t="s">
        <v>64</v>
      </c>
      <c r="F16" t="s">
        <v>106</v>
      </c>
      <c r="G16" s="3" t="str">
        <f>VLOOKUP(F16,'wwms-audit'!$C$2:$C$108,1,FALSE)</f>
        <v>00:01:fc:4c:2c:cd</v>
      </c>
      <c r="H16" t="s">
        <v>473</v>
      </c>
      <c r="J16" t="str">
        <f>"edit 0" &amp; CHAR(10) &amp; "set ip " &amp; H16 &amp; CHAR(10) &amp; "set mac " &amp; F16 &amp; CHAR(10) &amp; "set description " &amp; "'" &amp; B16 &amp; "'" &amp; CHAR(10) &amp; "next" &amp; CHAR(10)</f>
        <v xml:space="preserve">edit 0
set ip 10.5.6.2
set mac 00:01:fc:4c:2c:cd
set description 'MSBS0013'
next
</v>
      </c>
    </row>
    <row r="17" spans="1:10" x14ac:dyDescent="0.25">
      <c r="A17" t="s">
        <v>30</v>
      </c>
      <c r="B17" t="s">
        <v>187</v>
      </c>
      <c r="C17" t="s">
        <v>8</v>
      </c>
      <c r="D17" t="s">
        <v>32</v>
      </c>
      <c r="E17" t="s">
        <v>64</v>
      </c>
      <c r="F17" t="s">
        <v>107</v>
      </c>
      <c r="G17" s="3" t="str">
        <f>VLOOKUP(F17,'wwms-audit'!$C$2:$C$108,1,FALSE)</f>
        <v>00:01:fc:4c:2b:d5</v>
      </c>
      <c r="H17" t="s">
        <v>468</v>
      </c>
      <c r="J17" t="str">
        <f>"edit 0" &amp; CHAR(10) &amp; "set ip " &amp; H17 &amp; CHAR(10) &amp; "set mac " &amp; F17 &amp; CHAR(10) &amp; "set description " &amp; "'" &amp; B17 &amp; "'" &amp; CHAR(10) &amp; "next" &amp; CHAR(10)</f>
        <v xml:space="preserve">edit 0
set ip 10.5.6.3
set mac 00:01:fc:4c:2b:d5
set description 'MSBS0014'
next
</v>
      </c>
    </row>
    <row r="18" spans="1:10" x14ac:dyDescent="0.25">
      <c r="A18" t="s">
        <v>30</v>
      </c>
      <c r="B18" t="s">
        <v>188</v>
      </c>
      <c r="C18" t="s">
        <v>16</v>
      </c>
      <c r="D18" t="s">
        <v>33</v>
      </c>
      <c r="E18" t="s">
        <v>64</v>
      </c>
      <c r="F18" t="s">
        <v>105</v>
      </c>
      <c r="G18" s="3" t="str">
        <f>VLOOKUP(F18,'wwms-audit'!$C$2:$C$108,1,FALSE)</f>
        <v>00:01:fc:4c:2c:57</v>
      </c>
      <c r="H18" t="s">
        <v>469</v>
      </c>
      <c r="J18" t="str">
        <f>"edit 0" &amp; CHAR(10) &amp; "set ip " &amp; H18 &amp; CHAR(10) &amp; "set mac " &amp; F18 &amp; CHAR(10) &amp; "set description " &amp; "'" &amp; B18 &amp; "'" &amp; CHAR(10) &amp; "next" &amp; CHAR(10)</f>
        <v xml:space="preserve">edit 0
set ip 10.5.6.4
set mac 00:01:fc:4c:2c:57
set description 'MSBS0015'
next
</v>
      </c>
    </row>
    <row r="19" spans="1:10" x14ac:dyDescent="0.25">
      <c r="A19" t="s">
        <v>26</v>
      </c>
      <c r="B19" t="s">
        <v>189</v>
      </c>
      <c r="C19" t="s">
        <v>8</v>
      </c>
      <c r="D19" t="s">
        <v>27</v>
      </c>
      <c r="E19" t="s">
        <v>64</v>
      </c>
      <c r="F19" t="s">
        <v>96</v>
      </c>
      <c r="G19" s="3" t="str">
        <f>VLOOKUP(F19,'wwms-audit'!$C$2:$C$108,1,FALSE)</f>
        <v>00:01:fc:4c:2c:b1</v>
      </c>
      <c r="H19" t="s">
        <v>459</v>
      </c>
      <c r="J19" t="str">
        <f>"edit 0" &amp; CHAR(10) &amp; "set ip " &amp; H19 &amp; CHAR(10) &amp; "set mac " &amp; F19 &amp; CHAR(10) &amp; "set description " &amp; "'" &amp; B19 &amp; "'" &amp; CHAR(10) &amp; "next" &amp; CHAR(10)</f>
        <v xml:space="preserve">edit 0
set ip 10.4.6.2
set mac 00:01:fc:4c:2c:b1
set description 'MSBS0016'
next
</v>
      </c>
    </row>
    <row r="20" spans="1:10" x14ac:dyDescent="0.25">
      <c r="A20" t="s">
        <v>26</v>
      </c>
      <c r="B20" t="s">
        <v>190</v>
      </c>
      <c r="C20" t="s">
        <v>16</v>
      </c>
      <c r="D20" t="s">
        <v>28</v>
      </c>
      <c r="E20" t="s">
        <v>64</v>
      </c>
      <c r="F20" t="s">
        <v>97</v>
      </c>
      <c r="G20" s="3" t="str">
        <f>VLOOKUP(F20,'wwms-audit'!$C$2:$C$108,1,FALSE)</f>
        <v>00:01:fc:4c:28:be</v>
      </c>
      <c r="H20" t="s">
        <v>453</v>
      </c>
      <c r="I20" t="s">
        <v>377</v>
      </c>
      <c r="J20" t="str">
        <f>"edit 0" &amp; CHAR(10) &amp; "set ip " &amp; H20 &amp; CHAR(10) &amp; "set mac " &amp; F20 &amp; CHAR(10) &amp; "set description " &amp; "'" &amp; B20 &amp; "'" &amp; CHAR(10) &amp; "next" &amp; CHAR(10)</f>
        <v xml:space="preserve">edit 0
set ip 10.4.6.3
set mac 00:01:fc:4c:28:be
set description 'MSBS0017'
next
</v>
      </c>
    </row>
    <row r="21" spans="1:10" x14ac:dyDescent="0.25">
      <c r="A21" t="s">
        <v>26</v>
      </c>
      <c r="B21" t="s">
        <v>191</v>
      </c>
      <c r="C21" t="s">
        <v>7</v>
      </c>
      <c r="D21" t="s">
        <v>29</v>
      </c>
      <c r="E21" t="s">
        <v>64</v>
      </c>
      <c r="F21" t="s">
        <v>99</v>
      </c>
      <c r="G21" s="3" t="str">
        <f>VLOOKUP(F21,'wwms-audit'!$C$2:$C$108,1,FALSE)</f>
        <v>00:01:fc:4c:2b:f9</v>
      </c>
      <c r="H21" t="s">
        <v>463</v>
      </c>
      <c r="J21" t="str">
        <f>"edit 0" &amp; CHAR(10) &amp; "set ip " &amp; H21 &amp; CHAR(10) &amp; "set mac " &amp; F21 &amp; CHAR(10) &amp; "set description " &amp; "'" &amp; B21 &amp; "'" &amp; CHAR(10) &amp; "next" &amp; CHAR(10)</f>
        <v xml:space="preserve">edit 0
set ip 10.4.6.4
set mac 00:01:fc:4c:2b:f9
set description 'MSBS0018'
next
</v>
      </c>
    </row>
    <row r="22" spans="1:10" x14ac:dyDescent="0.25">
      <c r="A22" t="s">
        <v>34</v>
      </c>
      <c r="B22" t="s">
        <v>192</v>
      </c>
      <c r="C22" t="s">
        <v>8</v>
      </c>
      <c r="D22" t="s">
        <v>35</v>
      </c>
      <c r="E22" t="s">
        <v>64</v>
      </c>
      <c r="F22" t="s">
        <v>110</v>
      </c>
      <c r="G22" s="3" t="str">
        <f>VLOOKUP(F22,'wwms-audit'!$C$2:$C$108,1,FALSE)</f>
        <v>00:01:fc:4c:2c:d7</v>
      </c>
      <c r="H22" t="s">
        <v>477</v>
      </c>
      <c r="J22" t="str">
        <f>"edit 0" &amp; CHAR(10) &amp; "set ip " &amp; H22 &amp; CHAR(10) &amp; "set mac " &amp; F22 &amp; CHAR(10) &amp; "set description " &amp; "'" &amp; B22 &amp; "'" &amp; CHAR(10) &amp; "next" &amp; CHAR(10)</f>
        <v xml:space="preserve">edit 0
set ip 10.7.6.2
set mac 00:01:fc:4c:2c:d7
set description 'MSBS0019'
next
</v>
      </c>
    </row>
    <row r="23" spans="1:10" x14ac:dyDescent="0.25">
      <c r="A23" t="s">
        <v>34</v>
      </c>
      <c r="B23" t="s">
        <v>193</v>
      </c>
      <c r="C23" t="s">
        <v>7</v>
      </c>
      <c r="D23" t="s">
        <v>36</v>
      </c>
      <c r="E23" t="s">
        <v>64</v>
      </c>
      <c r="F23" t="s">
        <v>114</v>
      </c>
      <c r="G23" s="3" t="str">
        <f>VLOOKUP(F23,'wwms-audit'!$C$2:$C$108,1,FALSE)</f>
        <v>00:01:fc:4c:2c:42</v>
      </c>
      <c r="H23" t="s">
        <v>484</v>
      </c>
      <c r="J23" t="str">
        <f>"edit 0" &amp; CHAR(10) &amp; "set ip " &amp; H23 &amp; CHAR(10) &amp; "set mac " &amp; F23 &amp; CHAR(10) &amp; "set description " &amp; "'" &amp; B23 &amp; "'" &amp; CHAR(10) &amp; "next" &amp; CHAR(10)</f>
        <v xml:space="preserve">edit 0
set ip 10.7.6.3
set mac 00:01:fc:4c:2c:42
set description 'MSBS0020'
next
</v>
      </c>
    </row>
    <row r="24" spans="1:10" x14ac:dyDescent="0.25">
      <c r="A24" t="s">
        <v>34</v>
      </c>
      <c r="B24" t="s">
        <v>194</v>
      </c>
      <c r="C24" t="s">
        <v>16</v>
      </c>
      <c r="D24" t="s">
        <v>37</v>
      </c>
      <c r="E24" t="s">
        <v>64</v>
      </c>
      <c r="F24" t="s">
        <v>115</v>
      </c>
      <c r="G24" s="3" t="str">
        <f>VLOOKUP(F24,'wwms-audit'!$C$2:$C$108,1,FALSE)</f>
        <v>00:01:fc:4c:2c:49</v>
      </c>
      <c r="H24" t="s">
        <v>483</v>
      </c>
      <c r="J24" t="str">
        <f>"edit 0" &amp; CHAR(10) &amp; "set ip " &amp; H24 &amp; CHAR(10) &amp; "set mac " &amp; F24 &amp; CHAR(10) &amp; "set description " &amp; "'" &amp; B24 &amp; "'" &amp; CHAR(10) &amp; "next" &amp; CHAR(10)</f>
        <v xml:space="preserve">edit 0
set ip 10.7.6.4
set mac 00:01:fc:4c:2c:49
set description 'MSBS0021'
next
</v>
      </c>
    </row>
    <row r="25" spans="1:10" x14ac:dyDescent="0.25">
      <c r="A25" t="s">
        <v>38</v>
      </c>
      <c r="B25" t="s">
        <v>195</v>
      </c>
      <c r="C25" t="s">
        <v>8</v>
      </c>
      <c r="D25" t="s">
        <v>39</v>
      </c>
      <c r="E25" t="s">
        <v>64</v>
      </c>
      <c r="F25" t="s">
        <v>70</v>
      </c>
      <c r="G25" s="3" t="str">
        <f>VLOOKUP(F25,'wwms-audit'!$C$2:$C$108,1,FALSE)</f>
        <v>00:01:fc:4c:28:70</v>
      </c>
      <c r="H25" t="s">
        <v>493</v>
      </c>
      <c r="J25" t="str">
        <f>"edit 0" &amp; CHAR(10) &amp; "set ip " &amp; H25 &amp; CHAR(10) &amp; "set mac " &amp; F25 &amp; CHAR(10) &amp; "set description " &amp; "'" &amp; B25 &amp; "'" &amp; CHAR(10) &amp; "next" &amp; CHAR(10)</f>
        <v xml:space="preserve">edit 0
set ip 10.8.6.2
set mac 00:01:fc:4c:28:70
set description 'MSBS0022'
next
</v>
      </c>
    </row>
    <row r="26" spans="1:10" x14ac:dyDescent="0.25">
      <c r="A26" t="s">
        <v>38</v>
      </c>
      <c r="B26" t="s">
        <v>196</v>
      </c>
      <c r="C26" t="s">
        <v>8</v>
      </c>
      <c r="D26" t="s">
        <v>40</v>
      </c>
      <c r="E26" t="s">
        <v>64</v>
      </c>
      <c r="F26" t="s">
        <v>71</v>
      </c>
      <c r="G26" s="3" t="str">
        <f>VLOOKUP(F26,'wwms-audit'!$C$2:$C$108,1,FALSE)</f>
        <v>00:01:fc:4c:29:3f</v>
      </c>
      <c r="H26" t="s">
        <v>494</v>
      </c>
      <c r="J26" t="str">
        <f>"edit 0" &amp; CHAR(10) &amp; "set ip " &amp; H26 &amp; CHAR(10) &amp; "set mac " &amp; F26 &amp; CHAR(10) &amp; "set description " &amp; "'" &amp; B26 &amp; "'" &amp; CHAR(10) &amp; "next" &amp; CHAR(10)</f>
        <v xml:space="preserve">edit 0
set ip 10.8.6.3
set mac 00:01:fc:4c:29:3f
set description 'MSBS0023'
next
</v>
      </c>
    </row>
    <row r="27" spans="1:10" x14ac:dyDescent="0.25">
      <c r="A27" t="s">
        <v>38</v>
      </c>
      <c r="B27" t="s">
        <v>197</v>
      </c>
      <c r="C27" t="s">
        <v>7</v>
      </c>
      <c r="D27" t="s">
        <v>41</v>
      </c>
      <c r="E27" t="s">
        <v>64</v>
      </c>
      <c r="F27" t="s">
        <v>69</v>
      </c>
      <c r="G27" s="3" t="str">
        <f>VLOOKUP(F27,'wwms-audit'!$C$2:$C$108,1,FALSE)</f>
        <v>00:01:fc:4c:27:9c</v>
      </c>
      <c r="H27" t="s">
        <v>491</v>
      </c>
      <c r="J27" t="str">
        <f>"edit 0" &amp; CHAR(10) &amp; "set ip " &amp; H27 &amp; CHAR(10) &amp; "set mac " &amp; F27 &amp; CHAR(10) &amp; "set description " &amp; "'" &amp; B27 &amp; "'" &amp; CHAR(10) &amp; "next" &amp; CHAR(10)</f>
        <v xml:space="preserve">edit 0
set ip 10.8.6.4
set mac 00:01:fc:4c:27:9c
set description 'MSBS0024'
next
</v>
      </c>
    </row>
    <row r="28" spans="1:10" x14ac:dyDescent="0.25">
      <c r="A28" t="s">
        <v>58</v>
      </c>
      <c r="B28" t="s">
        <v>198</v>
      </c>
      <c r="C28" t="s">
        <v>361</v>
      </c>
      <c r="D28" t="s">
        <v>42</v>
      </c>
      <c r="E28" t="s">
        <v>64</v>
      </c>
      <c r="F28" t="s">
        <v>155</v>
      </c>
      <c r="G28" s="3" t="str">
        <f>VLOOKUP(F28,'wwms-audit'!$C$2:$C$108,1,FALSE)</f>
        <v>00:01:fc:4c:1f:7c</v>
      </c>
      <c r="H28" t="s">
        <v>576</v>
      </c>
      <c r="I28" t="s">
        <v>362</v>
      </c>
      <c r="J28" t="str">
        <f>"edit 0" &amp; CHAR(10) &amp; "set ip " &amp; H28 &amp; CHAR(10) &amp; "set mac " &amp; F28 &amp; CHAR(10) &amp; "set description " &amp; "'" &amp; B28 &amp; "'" &amp; CHAR(10) &amp; "next" &amp; CHAR(10)</f>
        <v xml:space="preserve">edit 0
set ip 10.1.6.9
set mac 00:01:fc:4c:1f:7c
set description 'MSBS0025'
next
</v>
      </c>
    </row>
    <row r="29" spans="1:10" x14ac:dyDescent="0.25">
      <c r="A29" t="s">
        <v>1</v>
      </c>
      <c r="B29" t="s">
        <v>199</v>
      </c>
      <c r="C29" t="s">
        <v>8</v>
      </c>
      <c r="D29" t="s">
        <v>44</v>
      </c>
      <c r="E29" t="s">
        <v>64</v>
      </c>
      <c r="F29" t="s">
        <v>125</v>
      </c>
      <c r="G29" s="3" t="e">
        <f>VLOOKUP(F29,'wwms-audit'!$C$2:$C$108,1,FALSE)</f>
        <v>#N/A</v>
      </c>
      <c r="H29" t="s">
        <v>392</v>
      </c>
      <c r="J29" t="str">
        <f>"edit 0" &amp; CHAR(10) &amp; "set ip " &amp; H29 &amp; CHAR(10) &amp; "set mac " &amp; F29 &amp; CHAR(10) &amp; "set description " &amp; "'" &amp; B29 &amp; "'" &amp; CHAR(10) &amp; "next" &amp; CHAR(10)</f>
        <v xml:space="preserve">edit 0
set ip 10.1.6.5
set mac 00:01:fc:4c:28:56
set description 'MSBS0026'
next
</v>
      </c>
    </row>
    <row r="30" spans="1:10" x14ac:dyDescent="0.25">
      <c r="A30" t="s">
        <v>43</v>
      </c>
      <c r="B30" t="s">
        <v>200</v>
      </c>
      <c r="C30" t="s">
        <v>8</v>
      </c>
      <c r="D30" t="s">
        <v>45</v>
      </c>
      <c r="E30" t="s">
        <v>64</v>
      </c>
      <c r="F30" t="s">
        <v>131</v>
      </c>
      <c r="G30" s="3" t="str">
        <f>VLOOKUP(F30,'wwms-audit'!$C$2:$C$108,1,FALSE)</f>
        <v>00:01:fc:4c:28:98</v>
      </c>
      <c r="H30" t="s">
        <v>500</v>
      </c>
      <c r="J30" t="str">
        <f>"edit 0" &amp; CHAR(10) &amp; "set ip " &amp; H30 &amp; CHAR(10) &amp; "set mac " &amp; F30 &amp; CHAR(10) &amp; "set description " &amp; "'" &amp; B30 &amp; "'" &amp; CHAR(10) &amp; "next" &amp; CHAR(10)</f>
        <v xml:space="preserve">edit 0
set ip 10.9.6.3
set mac 00:01:fc:4c:28:98
set description 'MSBS0027'
next
</v>
      </c>
    </row>
    <row r="31" spans="1:10" x14ac:dyDescent="0.25">
      <c r="A31" t="s">
        <v>43</v>
      </c>
      <c r="B31" t="s">
        <v>201</v>
      </c>
      <c r="C31" t="s">
        <v>7</v>
      </c>
      <c r="D31" t="s">
        <v>46</v>
      </c>
      <c r="E31" t="s">
        <v>64</v>
      </c>
      <c r="F31" t="s">
        <v>122</v>
      </c>
      <c r="G31" s="3" t="str">
        <f>VLOOKUP(F31,'wwms-audit'!$C$2:$C$108,1,FALSE)</f>
        <v>00:01:fc:4c:27:f7</v>
      </c>
      <c r="H31" t="s">
        <v>506</v>
      </c>
      <c r="J31" t="str">
        <f>"edit 0" &amp; CHAR(10) &amp; "set ip " &amp; H31 &amp; CHAR(10) &amp; "set mac " &amp; F31 &amp; CHAR(10) &amp; "set description " &amp; "'" &amp; B31 &amp; "'" &amp; CHAR(10) &amp; "next" &amp; CHAR(10)</f>
        <v xml:space="preserve">edit 0
set ip 10.9.6.4
set mac 00:01:fc:4c:27:f7
set description 'MSBS0028'
next
</v>
      </c>
    </row>
    <row r="32" spans="1:10" x14ac:dyDescent="0.25">
      <c r="A32" t="s">
        <v>43</v>
      </c>
      <c r="B32" t="s">
        <v>202</v>
      </c>
      <c r="C32" t="s">
        <v>16</v>
      </c>
      <c r="D32" t="s">
        <v>47</v>
      </c>
      <c r="E32" t="s">
        <v>64</v>
      </c>
      <c r="F32" t="s">
        <v>124</v>
      </c>
      <c r="G32" s="3" t="str">
        <f>VLOOKUP(F32,'wwms-audit'!$C$2:$C$108,1,FALSE)</f>
        <v>00:01:fc:4c:28:0c</v>
      </c>
      <c r="H32" t="s">
        <v>503</v>
      </c>
      <c r="J32" t="str">
        <f>"edit 0" &amp; CHAR(10) &amp; "set ip " &amp; H32 &amp; CHAR(10) &amp; "set mac " &amp; F32 &amp; CHAR(10) &amp; "set description " &amp; "'" &amp; B32 &amp; "'" &amp; CHAR(10) &amp; "next" &amp; CHAR(10)</f>
        <v xml:space="preserve">edit 0
set ip 10.9.6.5
set mac 00:01:fc:4c:28:0c
set description 'MSBS0029'
next
</v>
      </c>
    </row>
    <row r="33" spans="1:10" x14ac:dyDescent="0.25">
      <c r="A33" t="s">
        <v>48</v>
      </c>
      <c r="B33" t="s">
        <v>203</v>
      </c>
      <c r="C33" t="s">
        <v>8</v>
      </c>
      <c r="D33" t="s">
        <v>50</v>
      </c>
      <c r="E33" t="s">
        <v>64</v>
      </c>
      <c r="F33" t="s">
        <v>132</v>
      </c>
      <c r="G33" s="3" t="str">
        <f>VLOOKUP(F33,'wwms-audit'!$C$2:$C$108,1,FALSE)</f>
        <v>00:01:fc:4c:28:21</v>
      </c>
      <c r="H33" t="s">
        <v>520</v>
      </c>
      <c r="J33" t="str">
        <f>"edit 0" &amp; CHAR(10) &amp; "set ip " &amp; H33 &amp; CHAR(10) &amp; "set mac " &amp; F33 &amp; CHAR(10) &amp; "set description " &amp; "'" &amp; B33 &amp; "'" &amp; CHAR(10) &amp; "next" &amp; CHAR(10)</f>
        <v xml:space="preserve">edit 0
set ip 10.11.6.2
set mac 00:01:fc:4c:28:21
set description 'MSBS0030'
next
</v>
      </c>
    </row>
    <row r="34" spans="1:10" x14ac:dyDescent="0.25">
      <c r="A34" t="s">
        <v>48</v>
      </c>
      <c r="B34" t="s">
        <v>204</v>
      </c>
      <c r="C34" t="s">
        <v>7</v>
      </c>
      <c r="D34" t="s">
        <v>51</v>
      </c>
      <c r="E34" t="s">
        <v>64</v>
      </c>
      <c r="F34" t="s">
        <v>359</v>
      </c>
      <c r="G34" s="3" t="str">
        <f>VLOOKUP(F34,'wwms-audit'!$C$2:$C$108,1,FALSE)</f>
        <v>00:01:fc:4c:29:75</v>
      </c>
      <c r="H34" t="s">
        <v>528</v>
      </c>
      <c r="J34" t="str">
        <f>"edit 0" &amp; CHAR(10) &amp; "set ip " &amp; H34 &amp; CHAR(10) &amp; "set mac " &amp; F34 &amp; CHAR(10) &amp; "set description " &amp; "'" &amp; B34 &amp; "'" &amp; CHAR(10) &amp; "next" &amp; CHAR(10)</f>
        <v xml:space="preserve">edit 0
set ip 10.11.6.3
set mac 00:01:fc:4c:29:75
set description 'MSBS0031'
next
</v>
      </c>
    </row>
    <row r="35" spans="1:10" x14ac:dyDescent="0.25">
      <c r="A35" t="s">
        <v>48</v>
      </c>
      <c r="B35" t="s">
        <v>205</v>
      </c>
      <c r="C35" t="s">
        <v>16</v>
      </c>
      <c r="D35" t="s">
        <v>52</v>
      </c>
      <c r="E35" t="s">
        <v>64</v>
      </c>
      <c r="F35" t="s">
        <v>133</v>
      </c>
      <c r="G35" s="3" t="str">
        <f>VLOOKUP(F35,'wwms-audit'!$C$2:$C$108,1,FALSE)</f>
        <v>00:01:fc:4c:28:cc</v>
      </c>
      <c r="H35" t="s">
        <v>517</v>
      </c>
      <c r="J35" t="str">
        <f>"edit 0" &amp; CHAR(10) &amp; "set ip " &amp; H35 &amp; CHAR(10) &amp; "set mac " &amp; F35 &amp; CHAR(10) &amp; "set description " &amp; "'" &amp; B35 &amp; "'" &amp; CHAR(10) &amp; "next" &amp; CHAR(10)</f>
        <v xml:space="preserve">edit 0
set ip 10.11.6.4
set mac 00:01:fc:4c:28:cc
set description 'MSBS0032'
next
</v>
      </c>
    </row>
    <row r="36" spans="1:10" x14ac:dyDescent="0.25">
      <c r="A36" t="s">
        <v>1</v>
      </c>
      <c r="B36" t="s">
        <v>206</v>
      </c>
      <c r="C36" t="s">
        <v>2</v>
      </c>
      <c r="D36" t="s">
        <v>287</v>
      </c>
      <c r="E36" t="s">
        <v>367</v>
      </c>
      <c r="F36" s="2" t="s">
        <v>142</v>
      </c>
      <c r="G36" s="3" t="str">
        <f>VLOOKUP(F36,'wwms-audit'!$C$2:$C$108,1,FALSE)</f>
        <v>e0:48:d3:1b:2d:41</v>
      </c>
      <c r="H36" t="s">
        <v>393</v>
      </c>
      <c r="J36" t="str">
        <f>"edit 0" &amp; CHAR(10) &amp; "set ip " &amp; H36 &amp; CHAR(10) &amp; "set mac " &amp; F36 &amp; CHAR(10) &amp; "set description " &amp; "'" &amp; B36 &amp; "'" &amp; CHAR(10) &amp; "next" &amp; CHAR(10)</f>
        <v xml:space="preserve">edit 0
set ip 10.1.6.15
set mac e0:48:d3:1b:2d:41
set description 'MSBS0033'
next
</v>
      </c>
    </row>
    <row r="37" spans="1:10" x14ac:dyDescent="0.25">
      <c r="A37" t="s">
        <v>1</v>
      </c>
      <c r="B37" t="s">
        <v>207</v>
      </c>
      <c r="C37" t="s">
        <v>2</v>
      </c>
      <c r="D37" t="s">
        <v>294</v>
      </c>
      <c r="E37" t="s">
        <v>367</v>
      </c>
      <c r="F37" t="s">
        <v>152</v>
      </c>
      <c r="G37" s="3" t="str">
        <f>VLOOKUP(F37,'wwms-audit'!$C$2:$C$108,1,FALSE)</f>
        <v>e0:48:d3:12:9a:fb</v>
      </c>
      <c r="H37" t="s">
        <v>408</v>
      </c>
      <c r="J37" t="str">
        <f>"edit 0" &amp; CHAR(10) &amp; "set ip " &amp; H37 &amp; CHAR(10) &amp; "set mac " &amp; F37 &amp; CHAR(10) &amp; "set description " &amp; "'" &amp; B37 &amp; "'" &amp; CHAR(10) &amp; "next" &amp; CHAR(10)</f>
        <v xml:space="preserve">edit 0
set ip 10.1.6.16
set mac e0:48:d3:12:9a:fb
set description 'MSBS0034'
next
</v>
      </c>
    </row>
    <row r="38" spans="1:10" x14ac:dyDescent="0.25">
      <c r="A38" t="s">
        <v>1</v>
      </c>
      <c r="B38" t="s">
        <v>208</v>
      </c>
      <c r="C38" t="s">
        <v>3</v>
      </c>
      <c r="D38" t="s">
        <v>288</v>
      </c>
      <c r="E38" t="s">
        <v>367</v>
      </c>
      <c r="F38" t="s">
        <v>4</v>
      </c>
      <c r="G38" s="3" t="str">
        <f>VLOOKUP(F38,'wwms-audit'!$C$2:$C$108,1,FALSE)</f>
        <v>e0:48:d3:12:a6:1c</v>
      </c>
      <c r="H38" t="s">
        <v>421</v>
      </c>
      <c r="J38" t="str">
        <f>"edit 0" &amp; CHAR(10) &amp; "set ip " &amp; H38 &amp; CHAR(10) &amp; "set mac " &amp; F38 &amp; CHAR(10) &amp; "set description " &amp; "'" &amp; B38 &amp; "'" &amp; CHAR(10) &amp; "next" &amp; CHAR(10)</f>
        <v xml:space="preserve">edit 0
set ip 10.1.6.17
set mac e0:48:d3:12:a6:1c
set description 'MSBS0035'
next
</v>
      </c>
    </row>
    <row r="39" spans="1:10" x14ac:dyDescent="0.25">
      <c r="A39" t="s">
        <v>1</v>
      </c>
      <c r="B39" t="s">
        <v>209</v>
      </c>
      <c r="C39" t="s">
        <v>3</v>
      </c>
      <c r="D39" t="s">
        <v>295</v>
      </c>
      <c r="E39" t="s">
        <v>367</v>
      </c>
      <c r="F39" s="2" t="s">
        <v>156</v>
      </c>
      <c r="G39" s="3" t="e">
        <f>VLOOKUP(F39,'wwms-audit'!$C$2:$C$108,1,FALSE)</f>
        <v>#N/A</v>
      </c>
      <c r="H39" t="s">
        <v>413</v>
      </c>
      <c r="J39" t="str">
        <f>"edit 0" &amp; CHAR(10) &amp; "set ip " &amp; H39 &amp; CHAR(10) &amp; "set mac " &amp; F39 &amp; CHAR(10) &amp; "set description " &amp; "'" &amp; B39 &amp; "'" &amp; CHAR(10) &amp; "next" &amp; CHAR(10)</f>
        <v xml:space="preserve">edit 0
set ip 10.1.6.18
set mac e0:48:d3:1b:3b:6a
set description 'MSBS0036'
next
</v>
      </c>
    </row>
    <row r="40" spans="1:10" x14ac:dyDescent="0.25">
      <c r="A40" t="s">
        <v>1</v>
      </c>
      <c r="B40" t="s">
        <v>210</v>
      </c>
      <c r="C40" t="s">
        <v>3</v>
      </c>
      <c r="D40" t="s">
        <v>290</v>
      </c>
      <c r="E40" t="s">
        <v>367</v>
      </c>
      <c r="F40" t="s">
        <v>147</v>
      </c>
      <c r="G40" s="3" t="str">
        <f>VLOOKUP(F40,'wwms-audit'!$C$2:$C$108,1,FALSE)</f>
        <v>e0:48:d3:12:a0:ae</v>
      </c>
      <c r="H40" t="s">
        <v>417</v>
      </c>
      <c r="J40" t="str">
        <f>"edit 0" &amp; CHAR(10) &amp; "set ip " &amp; H40 &amp; CHAR(10) &amp; "set mac " &amp; F40 &amp; CHAR(10) &amp; "set description " &amp; "'" &amp; B40 &amp; "'" &amp; CHAR(10) &amp; "next" &amp; CHAR(10)</f>
        <v xml:space="preserve">edit 0
set ip 10.1.6.19
set mac e0:48:d3:12:a0:ae
set description 'MSBS0037'
next
</v>
      </c>
    </row>
    <row r="41" spans="1:10" x14ac:dyDescent="0.25">
      <c r="A41" t="s">
        <v>1</v>
      </c>
      <c r="B41" t="s">
        <v>211</v>
      </c>
      <c r="C41" t="s">
        <v>3</v>
      </c>
      <c r="D41" t="s">
        <v>302</v>
      </c>
      <c r="E41" t="s">
        <v>367</v>
      </c>
      <c r="F41" t="s">
        <v>145</v>
      </c>
      <c r="G41" s="3" t="str">
        <f>VLOOKUP(F41,'wwms-audit'!$C$2:$C$108,1,FALSE)</f>
        <v>e0:48:d3:1b:31:54</v>
      </c>
      <c r="H41" t="s">
        <v>398</v>
      </c>
      <c r="J41" t="str">
        <f>"edit 0" &amp; CHAR(10) &amp; "set ip " &amp; H41 &amp; CHAR(10) &amp; "set mac " &amp; F41 &amp; CHAR(10) &amp; "set description " &amp; "'" &amp; B41 &amp; "'" &amp; CHAR(10) &amp; "next" &amp; CHAR(10)</f>
        <v xml:space="preserve">edit 0
set ip 10.1.6.20
set mac e0:48:d3:1b:31:54
set description 'MSBS0038'
next
</v>
      </c>
    </row>
    <row r="42" spans="1:10" x14ac:dyDescent="0.25">
      <c r="A42" t="s">
        <v>1</v>
      </c>
      <c r="B42" t="s">
        <v>212</v>
      </c>
      <c r="C42" t="s">
        <v>3</v>
      </c>
      <c r="D42" t="s">
        <v>293</v>
      </c>
      <c r="E42" t="s">
        <v>367</v>
      </c>
      <c r="F42" s="2" t="s">
        <v>151</v>
      </c>
      <c r="G42" s="3" t="str">
        <f>VLOOKUP(F42,'wwms-audit'!$C$2:$C$108,1,FALSE)</f>
        <v>e0:48:d3:1b:39:e6</v>
      </c>
      <c r="H42" t="s">
        <v>420</v>
      </c>
      <c r="J42" t="str">
        <f>"edit 0" &amp; CHAR(10) &amp; "set ip " &amp; H42 &amp; CHAR(10) &amp; "set mac " &amp; F42 &amp; CHAR(10) &amp; "set description " &amp; "'" &amp; B42 &amp; "'" &amp; CHAR(10) &amp; "next" &amp; CHAR(10)</f>
        <v xml:space="preserve">edit 0
set ip 10.1.6.21
set mac e0:48:d3:1b:39:e6
set description 'MSBS0039'
next
</v>
      </c>
    </row>
    <row r="43" spans="1:10" x14ac:dyDescent="0.25">
      <c r="A43" t="s">
        <v>1</v>
      </c>
      <c r="B43" t="s">
        <v>213</v>
      </c>
      <c r="C43" t="s">
        <v>3</v>
      </c>
      <c r="D43" t="s">
        <v>297</v>
      </c>
      <c r="E43" t="s">
        <v>367</v>
      </c>
      <c r="F43" t="s">
        <v>165</v>
      </c>
      <c r="G43" s="3" t="str">
        <f>VLOOKUP(F43,'wwms-audit'!$C$2:$C$108,1,FALSE)</f>
        <v>e0:48:d3:12:a4:c3</v>
      </c>
      <c r="H43" t="s">
        <v>391</v>
      </c>
      <c r="J43" t="str">
        <f>"edit 0" &amp; CHAR(10) &amp; "set ip " &amp; H43 &amp; CHAR(10) &amp; "set mac " &amp; F43 &amp; CHAR(10) &amp; "set description " &amp; "'" &amp; B43 &amp; "'" &amp; CHAR(10) &amp; "next" &amp; CHAR(10)</f>
        <v xml:space="preserve">edit 0
set ip 10.1.6.22
set mac e0:48:d3:12:a4:c3
set description 'MSBS0040'
next
</v>
      </c>
    </row>
    <row r="44" spans="1:10" x14ac:dyDescent="0.25">
      <c r="A44" t="s">
        <v>1</v>
      </c>
      <c r="B44" t="s">
        <v>214</v>
      </c>
      <c r="C44" t="s">
        <v>3</v>
      </c>
      <c r="D44" t="s">
        <v>299</v>
      </c>
      <c r="E44" t="s">
        <v>367</v>
      </c>
      <c r="F44" t="s">
        <v>167</v>
      </c>
      <c r="G44" s="3" t="str">
        <f>VLOOKUP(F44,'wwms-audit'!$C$2:$C$108,1,FALSE)</f>
        <v>e0:48:d3:1b:6c:4e</v>
      </c>
      <c r="H44" t="s">
        <v>415</v>
      </c>
      <c r="J44" t="str">
        <f>"edit 0" &amp; CHAR(10) &amp; "set ip " &amp; H44 &amp; CHAR(10) &amp; "set mac " &amp; F44 &amp; CHAR(10) &amp; "set description " &amp; "'" &amp; B44 &amp; "'" &amp; CHAR(10) &amp; "next" &amp; CHAR(10)</f>
        <v xml:space="preserve">edit 0
set ip 10.1.6.23
set mac e0:48:d3:1b:6c:4e
set description 'MSBS0041'
next
</v>
      </c>
    </row>
    <row r="45" spans="1:10" x14ac:dyDescent="0.25">
      <c r="A45" t="s">
        <v>1</v>
      </c>
      <c r="B45" t="s">
        <v>215</v>
      </c>
      <c r="C45" t="s">
        <v>3</v>
      </c>
      <c r="D45" t="s">
        <v>289</v>
      </c>
      <c r="E45" t="s">
        <v>367</v>
      </c>
      <c r="F45" t="s">
        <v>144</v>
      </c>
      <c r="G45" s="3" t="str">
        <f>VLOOKUP(F45,'wwms-audit'!$C$2:$C$108,1,FALSE)</f>
        <v>e0:48:d3:1b:3e:42</v>
      </c>
      <c r="H45" t="s">
        <v>409</v>
      </c>
      <c r="J45" t="str">
        <f>"edit 0" &amp; CHAR(10) &amp; "set ip " &amp; H45 &amp; CHAR(10) &amp; "set mac " &amp; F45 &amp; CHAR(10) &amp; "set description " &amp; "'" &amp; B45 &amp; "'" &amp; CHAR(10) &amp; "next" &amp; CHAR(10)</f>
        <v xml:space="preserve">edit 0
set ip 10.1.6.24
set mac e0:48:d3:1b:3e:42
set description 'MSBS0042'
next
</v>
      </c>
    </row>
    <row r="46" spans="1:10" x14ac:dyDescent="0.25">
      <c r="A46" t="s">
        <v>1</v>
      </c>
      <c r="B46" t="s">
        <v>216</v>
      </c>
      <c r="C46" t="s">
        <v>5</v>
      </c>
      <c r="D46" t="s">
        <v>292</v>
      </c>
      <c r="E46" t="s">
        <v>367</v>
      </c>
      <c r="F46" t="s">
        <v>149</v>
      </c>
      <c r="G46" s="3" t="str">
        <f>VLOOKUP(F46,'wwms-audit'!$C$2:$C$108,1,FALSE)</f>
        <v>e0:48:d3:12:9a:3e</v>
      </c>
      <c r="H46" t="s">
        <v>400</v>
      </c>
      <c r="J46" t="str">
        <f>"edit 0" &amp; CHAR(10) &amp; "set ip " &amp; H46 &amp; CHAR(10) &amp; "set mac " &amp; F46 &amp; CHAR(10) &amp; "set description " &amp; "'" &amp; B46 &amp; "'" &amp; CHAR(10) &amp; "next" &amp; CHAR(10)</f>
        <v xml:space="preserve">edit 0
set ip 10.1.6.25
set mac e0:48:d3:12:9a:3e
set description 'MSBS0043'
next
</v>
      </c>
    </row>
    <row r="47" spans="1:10" x14ac:dyDescent="0.25">
      <c r="A47" t="s">
        <v>1</v>
      </c>
      <c r="B47" t="s">
        <v>217</v>
      </c>
      <c r="C47" t="s">
        <v>6</v>
      </c>
      <c r="D47" t="s">
        <v>291</v>
      </c>
      <c r="E47" t="s">
        <v>367</v>
      </c>
      <c r="F47" t="s">
        <v>148</v>
      </c>
      <c r="G47" s="3" t="str">
        <f>VLOOKUP(F47,'wwms-audit'!$C$2:$C$108,1,FALSE)</f>
        <v>e0:48:d3:12:9a:27</v>
      </c>
      <c r="H47" t="s">
        <v>410</v>
      </c>
      <c r="J47" t="str">
        <f>"edit 0" &amp; CHAR(10) &amp; "set ip " &amp; H47 &amp; CHAR(10) &amp; "set mac " &amp; F47 &amp; CHAR(10) &amp; "set description " &amp; "'" &amp; B47 &amp; "'" &amp; CHAR(10) &amp; "next" &amp; CHAR(10)</f>
        <v xml:space="preserve">edit 0
set ip 10.1.6.26
set mac e0:48:d3:12:9a:27
set description 'MSBS0044'
next
</v>
      </c>
    </row>
    <row r="48" spans="1:10" x14ac:dyDescent="0.25">
      <c r="A48" t="s">
        <v>58</v>
      </c>
      <c r="B48" t="s">
        <v>218</v>
      </c>
      <c r="C48" t="s">
        <v>5</v>
      </c>
      <c r="D48" t="s">
        <v>305</v>
      </c>
      <c r="E48" t="s">
        <v>367</v>
      </c>
      <c r="F48" t="s">
        <v>146</v>
      </c>
      <c r="G48" s="3" t="str">
        <f>VLOOKUP(F48,'wwms-audit'!$C$2:$C$108,1,FALSE)</f>
        <v>e0:48:d3:12:94:16</v>
      </c>
      <c r="H48" t="s">
        <v>575</v>
      </c>
      <c r="J48" t="str">
        <f>"edit 0" &amp; CHAR(10) &amp; "set ip " &amp; H48 &amp; CHAR(10) &amp; "set mac " &amp; F48 &amp; CHAR(10) &amp; "set description " &amp; "'" &amp; B48 &amp; "'" &amp; CHAR(10) &amp; "next" &amp; CHAR(10)</f>
        <v xml:space="preserve">edit 0
set ip 10.1.6.33
set mac e0:48:d3:12:94:16
set description 'MSBS0045'
next
</v>
      </c>
    </row>
    <row r="49" spans="1:10" x14ac:dyDescent="0.25">
      <c r="A49" t="s">
        <v>58</v>
      </c>
      <c r="B49" t="s">
        <v>219</v>
      </c>
      <c r="C49" t="s">
        <v>7</v>
      </c>
      <c r="D49" t="s">
        <v>303</v>
      </c>
      <c r="E49" t="s">
        <v>367</v>
      </c>
      <c r="F49" t="s">
        <v>376</v>
      </c>
      <c r="G49" s="3" t="str">
        <f>VLOOKUP(F49,'wwms-audit'!$C$2:$C$108,1,FALSE)</f>
        <v>e0:48:d3:12:99:f8</v>
      </c>
      <c r="H49" t="s">
        <v>577</v>
      </c>
      <c r="J49" t="str">
        <f>"edit 0" &amp; CHAR(10) &amp; "set ip " &amp; H49 &amp; CHAR(10) &amp; "set mac " &amp; F49 &amp; CHAR(10) &amp; "set description " &amp; "'" &amp; B49 &amp; "'" &amp; CHAR(10) &amp; "next" &amp; CHAR(10)</f>
        <v xml:space="preserve">edit 0
set ip 10.1.6.34
set mac e0:48:d3:12:99:f8
set description 'MSBS0046'
next
</v>
      </c>
    </row>
    <row r="50" spans="1:10" x14ac:dyDescent="0.25">
      <c r="A50" t="s">
        <v>18</v>
      </c>
      <c r="B50" t="s">
        <v>220</v>
      </c>
      <c r="C50" t="s">
        <v>2</v>
      </c>
      <c r="D50" t="s">
        <v>340</v>
      </c>
      <c r="E50" t="s">
        <v>367</v>
      </c>
      <c r="F50" t="s">
        <v>76</v>
      </c>
      <c r="G50" s="3" t="e">
        <f>VLOOKUP(F50,'wwms-audit'!$C$2:$C$108,1,FALSE)</f>
        <v>#N/A</v>
      </c>
      <c r="H50" t="s">
        <v>581</v>
      </c>
      <c r="J50" t="str">
        <f>"edit 0" &amp; CHAR(10) &amp; "set ip " &amp; H50 &amp; CHAR(10) &amp; "set mac " &amp; F50 &amp; CHAR(10) &amp; "set description " &amp; "'" &amp; B50 &amp; "'" &amp; CHAR(10) &amp; "next" &amp; CHAR(10)</f>
        <v xml:space="preserve">edit 0
set ip 10.2.6.0
set mac e0:48:d3:06:86:9b
set description 'MSBS0047'
next
</v>
      </c>
    </row>
    <row r="51" spans="1:10" x14ac:dyDescent="0.25">
      <c r="A51" t="s">
        <v>18</v>
      </c>
      <c r="B51" t="s">
        <v>221</v>
      </c>
      <c r="C51" t="s">
        <v>2</v>
      </c>
      <c r="D51" t="s">
        <v>341</v>
      </c>
      <c r="E51" t="s">
        <v>367</v>
      </c>
      <c r="F51" t="s">
        <v>77</v>
      </c>
      <c r="G51" s="3" t="str">
        <f>VLOOKUP(F51,'wwms-audit'!$C$2:$C$108,1,FALSE)</f>
        <v>e0:48:d3:06:89:95</v>
      </c>
      <c r="H51" t="s">
        <v>561</v>
      </c>
      <c r="J51" t="str">
        <f>"edit 0" &amp; CHAR(10) &amp; "set ip " &amp; H51 &amp; CHAR(10) &amp; "set mac " &amp; F51 &amp; CHAR(10) &amp; "set description " &amp; "'" &amp; B51 &amp; "'" &amp; CHAR(10) &amp; "next" &amp; CHAR(10)</f>
        <v xml:space="preserve">edit 0
set ip 10.2.6.11
set mac e0:48:d3:06:89:95
set description 'MSBS0048'
next
</v>
      </c>
    </row>
    <row r="52" spans="1:10" x14ac:dyDescent="0.25">
      <c r="A52" t="s">
        <v>18</v>
      </c>
      <c r="B52" t="s">
        <v>222</v>
      </c>
      <c r="C52" t="s">
        <v>3</v>
      </c>
      <c r="D52" t="s">
        <v>342</v>
      </c>
      <c r="E52" t="s">
        <v>367</v>
      </c>
      <c r="F52" s="2" t="s">
        <v>81</v>
      </c>
      <c r="G52" s="3" t="str">
        <f>VLOOKUP(F52,'wwms-audit'!$C$2:$C$108,1,FALSE)</f>
        <v>e0:48:d3:06:b7:33</v>
      </c>
      <c r="H52" t="s">
        <v>562</v>
      </c>
      <c r="J52" t="str">
        <f>"edit 0" &amp; CHAR(10) &amp; "set ip " &amp; H52 &amp; CHAR(10) &amp; "set mac " &amp; F52 &amp; CHAR(10) &amp; "set description " &amp; "'" &amp; B52 &amp; "'" &amp; CHAR(10) &amp; "next" &amp; CHAR(10)</f>
        <v xml:space="preserve">edit 0
set ip 10.2.6.12
set mac e0:48:d3:06:b7:33
set description 'MSBS0049'
next
</v>
      </c>
    </row>
    <row r="53" spans="1:10" x14ac:dyDescent="0.25">
      <c r="A53" t="s">
        <v>18</v>
      </c>
      <c r="B53" t="s">
        <v>223</v>
      </c>
      <c r="C53" t="s">
        <v>3</v>
      </c>
      <c r="D53" t="s">
        <v>343</v>
      </c>
      <c r="E53" t="s">
        <v>367</v>
      </c>
      <c r="F53" t="s">
        <v>80</v>
      </c>
      <c r="G53" s="3" t="str">
        <f>VLOOKUP(F53,'wwms-audit'!$C$2:$C$108,1,FALSE)</f>
        <v>e0:48:d3:12:9b:5f</v>
      </c>
      <c r="H53" t="s">
        <v>563</v>
      </c>
      <c r="J53" t="str">
        <f>"edit 0" &amp; CHAR(10) &amp; "set ip " &amp; H53 &amp; CHAR(10) &amp; "set mac " &amp; F53 &amp; CHAR(10) &amp; "set description " &amp; "'" &amp; B53 &amp; "'" &amp; CHAR(10) &amp; "next" &amp; CHAR(10)</f>
        <v xml:space="preserve">edit 0
set ip 10.2.6.13
set mac e0:48:d3:12:9b:5f
set description 'MSBS0050'
next
</v>
      </c>
    </row>
    <row r="54" spans="1:10" x14ac:dyDescent="0.25">
      <c r="A54" t="s">
        <v>18</v>
      </c>
      <c r="B54" t="s">
        <v>224</v>
      </c>
      <c r="C54" t="s">
        <v>5</v>
      </c>
      <c r="D54" t="s">
        <v>339</v>
      </c>
      <c r="E54" t="s">
        <v>367</v>
      </c>
      <c r="F54" s="2" t="s">
        <v>75</v>
      </c>
      <c r="G54" s="3" t="str">
        <f>VLOOKUP(F54,'wwms-audit'!$C$2:$C$108,1,FALSE)</f>
        <v>e0:48:d3:06:87:47</v>
      </c>
      <c r="H54" t="s">
        <v>564</v>
      </c>
      <c r="J54" t="str">
        <f>"edit 0" &amp; CHAR(10) &amp; "set ip " &amp; H54 &amp; CHAR(10) &amp; "set mac " &amp; F54 &amp; CHAR(10) &amp; "set description " &amp; "'" &amp; B54 &amp; "'" &amp; CHAR(10) &amp; "next" &amp; CHAR(10)</f>
        <v xml:space="preserve">edit 0
set ip 10.2.6.14
set mac e0:48:d3:06:87:47
set description 'MSBS0051'
next
</v>
      </c>
    </row>
    <row r="55" spans="1:10" x14ac:dyDescent="0.25">
      <c r="A55" t="s">
        <v>22</v>
      </c>
      <c r="B55" t="s">
        <v>225</v>
      </c>
      <c r="C55" t="s">
        <v>2</v>
      </c>
      <c r="D55" t="s">
        <v>320</v>
      </c>
      <c r="E55" t="s">
        <v>367</v>
      </c>
      <c r="F55" t="s">
        <v>89</v>
      </c>
      <c r="G55" s="3" t="str">
        <f>VLOOKUP(F55,'wwms-audit'!$C$2:$C$108,1,FALSE)</f>
        <v>e0:48:d3:12:9b:11</v>
      </c>
      <c r="H55" t="s">
        <v>451</v>
      </c>
      <c r="J55" t="str">
        <f>"edit 0" &amp; CHAR(10) &amp; "set ip " &amp; H55 &amp; CHAR(10) &amp; "set mac " &amp; F55 &amp; CHAR(10) &amp; "set description " &amp; "'" &amp; B55 &amp; "'" &amp; CHAR(10) &amp; "next" &amp; CHAR(10)</f>
        <v xml:space="preserve">edit 0
set ip 10.3.6.10
set mac e0:48:d3:12:9b:11
set description 'MSBS0052'
next
</v>
      </c>
    </row>
    <row r="56" spans="1:10" x14ac:dyDescent="0.25">
      <c r="A56" t="s">
        <v>22</v>
      </c>
      <c r="B56" t="s">
        <v>226</v>
      </c>
      <c r="C56" t="s">
        <v>3</v>
      </c>
      <c r="D56" t="s">
        <v>315</v>
      </c>
      <c r="E56" t="s">
        <v>367</v>
      </c>
      <c r="F56" t="s">
        <v>101</v>
      </c>
      <c r="G56" s="3" t="str">
        <f>VLOOKUP(F56,'wwms-audit'!$C$2:$C$108,1,FALSE)</f>
        <v>e0:48:d3:1b:58:88</v>
      </c>
      <c r="H56" t="s">
        <v>449</v>
      </c>
      <c r="J56" t="str">
        <f>"edit 0" &amp; CHAR(10) &amp; "set ip " &amp; H56 &amp; CHAR(10) &amp; "set mac " &amp; F56 &amp; CHAR(10) &amp; "set description " &amp; "'" &amp; B56 &amp; "'" &amp; CHAR(10) &amp; "next" &amp; CHAR(10)</f>
        <v xml:space="preserve">edit 0
set ip 10.3.6.11
set mac e0:48:d3:1b:58:88
set description 'MSBS0053'
next
</v>
      </c>
    </row>
    <row r="57" spans="1:10" x14ac:dyDescent="0.25">
      <c r="A57" t="s">
        <v>22</v>
      </c>
      <c r="B57" t="s">
        <v>227</v>
      </c>
      <c r="C57" t="s">
        <v>3</v>
      </c>
      <c r="D57" t="s">
        <v>316</v>
      </c>
      <c r="E57" t="s">
        <v>367</v>
      </c>
      <c r="F57" t="s">
        <v>86</v>
      </c>
      <c r="G57" s="3" t="str">
        <f>VLOOKUP(F57,'wwms-audit'!$C$2:$C$108,1,FALSE)</f>
        <v>e0:48:d3:1b:97:2b</v>
      </c>
      <c r="H57" t="s">
        <v>447</v>
      </c>
      <c r="J57" t="str">
        <f>"edit 0" &amp; CHAR(10) &amp; "set ip " &amp; H57 &amp; CHAR(10) &amp; "set mac " &amp; F57 &amp; CHAR(10) &amp; "set description " &amp; "'" &amp; B57 &amp; "'" &amp; CHAR(10) &amp; "next" &amp; CHAR(10)</f>
        <v xml:space="preserve">edit 0
set ip 10.3.6.12
set mac e0:48:d3:1b:97:2b
set description 'MSBS0054'
next
</v>
      </c>
    </row>
    <row r="58" spans="1:10" x14ac:dyDescent="0.25">
      <c r="A58" t="s">
        <v>22</v>
      </c>
      <c r="B58" t="s">
        <v>228</v>
      </c>
      <c r="C58" t="s">
        <v>3</v>
      </c>
      <c r="D58" t="s">
        <v>319</v>
      </c>
      <c r="E58" t="s">
        <v>367</v>
      </c>
      <c r="F58" t="s">
        <v>88</v>
      </c>
      <c r="G58" s="3" t="str">
        <f>VLOOKUP(F58,'wwms-audit'!$C$2:$C$108,1,FALSE)</f>
        <v>e0:48:d3:06:89:b9</v>
      </c>
      <c r="H58" t="s">
        <v>539</v>
      </c>
      <c r="J58" t="str">
        <f>"edit 0" &amp; CHAR(10) &amp; "set ip " &amp; H58 &amp; CHAR(10) &amp; "set mac " &amp; F58 &amp; CHAR(10) &amp; "set description " &amp; "'" &amp; B58 &amp; "'" &amp; CHAR(10) &amp; "next" &amp; CHAR(10)</f>
        <v xml:space="preserve">edit 0
set ip 10.3.6.13
set mac e0:48:d3:06:89:b9
set description 'MSBS0055'
next
</v>
      </c>
    </row>
    <row r="59" spans="1:10" x14ac:dyDescent="0.25">
      <c r="A59" t="s">
        <v>22</v>
      </c>
      <c r="B59" t="s">
        <v>229</v>
      </c>
      <c r="C59" t="s">
        <v>3</v>
      </c>
      <c r="D59" t="s">
        <v>318</v>
      </c>
      <c r="E59" t="s">
        <v>367</v>
      </c>
      <c r="F59" t="s">
        <v>87</v>
      </c>
      <c r="G59" s="3" t="str">
        <f>VLOOKUP(F59,'wwms-audit'!$C$2:$C$108,1,FALSE)</f>
        <v>e0:48:d3:12:b2:e1</v>
      </c>
      <c r="H59" t="s">
        <v>540</v>
      </c>
      <c r="J59" t="str">
        <f>"edit 0" &amp; CHAR(10) &amp; "set ip " &amp; H59 &amp; CHAR(10) &amp; "set mac " &amp; F59 &amp; CHAR(10) &amp; "set description " &amp; "'" &amp; B59 &amp; "'" &amp; CHAR(10) &amp; "next" &amp; CHAR(10)</f>
        <v xml:space="preserve">edit 0
set ip 10.3.6.14
set mac e0:48:d3:12:b2:e1
set description 'MSBS0056'
next
</v>
      </c>
    </row>
    <row r="60" spans="1:10" x14ac:dyDescent="0.25">
      <c r="A60" t="s">
        <v>22</v>
      </c>
      <c r="B60" t="s">
        <v>230</v>
      </c>
      <c r="C60" t="s">
        <v>3</v>
      </c>
      <c r="D60" t="s">
        <v>314</v>
      </c>
      <c r="E60" t="s">
        <v>367</v>
      </c>
      <c r="F60" s="2" t="s">
        <v>82</v>
      </c>
      <c r="G60" s="3" t="str">
        <f>VLOOKUP(F60,'wwms-audit'!$C$2:$C$108,1,FALSE)</f>
        <v>e0:48:d3:05:c7:e6</v>
      </c>
      <c r="H60" t="s">
        <v>541</v>
      </c>
      <c r="J60" t="str">
        <f>"edit 0" &amp; CHAR(10) &amp; "set ip " &amp; H60 &amp; CHAR(10) &amp; "set mac " &amp; F60 &amp; CHAR(10) &amp; "set description " &amp; "'" &amp; B60 &amp; "'" &amp; CHAR(10) &amp; "next" &amp; CHAR(10)</f>
        <v xml:space="preserve">edit 0
set ip 10.3.6.15
set mac e0:48:d3:05:c7:e6
set description 'MSBS0057'
next
</v>
      </c>
    </row>
    <row r="61" spans="1:10" x14ac:dyDescent="0.25">
      <c r="A61" t="s">
        <v>22</v>
      </c>
      <c r="B61" t="s">
        <v>231</v>
      </c>
      <c r="C61" t="s">
        <v>5</v>
      </c>
      <c r="D61" t="s">
        <v>321</v>
      </c>
      <c r="E61" t="s">
        <v>367</v>
      </c>
      <c r="F61" t="s">
        <v>90</v>
      </c>
      <c r="G61" s="3" t="str">
        <f>VLOOKUP(F61,'wwms-audit'!$C$2:$C$108,1,FALSE)</f>
        <v>e0:48:d3:12:a2:fc</v>
      </c>
      <c r="H61" t="s">
        <v>542</v>
      </c>
      <c r="J61" t="str">
        <f>"edit 0" &amp; CHAR(10) &amp; "set ip " &amp; H61 &amp; CHAR(10) &amp; "set mac " &amp; F61 &amp; CHAR(10) &amp; "set description " &amp; "'" &amp; B61 &amp; "'" &amp; CHAR(10) &amp; "next" &amp; CHAR(10)</f>
        <v xml:space="preserve">edit 0
set ip 10.3.6.16
set mac e0:48:d3:12:a2:fc
set description 'MSBS0058'
next
</v>
      </c>
    </row>
    <row r="62" spans="1:10" x14ac:dyDescent="0.25">
      <c r="A62" t="s">
        <v>26</v>
      </c>
      <c r="B62" t="s">
        <v>232</v>
      </c>
      <c r="C62" t="s">
        <v>2</v>
      </c>
      <c r="D62" t="s">
        <v>312</v>
      </c>
      <c r="E62" t="s">
        <v>367</v>
      </c>
      <c r="F62" t="s">
        <v>364</v>
      </c>
      <c r="G62" s="3" t="str">
        <f>VLOOKUP(F62,'wwms-audit'!$C$2:$C$108,1,FALSE)</f>
        <v>e0:48:d3:1b:37:4c</v>
      </c>
      <c r="H62" t="s">
        <v>461</v>
      </c>
      <c r="I62" s="4"/>
      <c r="J62" t="str">
        <f>"edit 0" &amp; CHAR(10) &amp; "set ip " &amp; H62 &amp; CHAR(10) &amp; "set mac " &amp; F62 &amp; CHAR(10) &amp; "set description " &amp; "'" &amp; B62 &amp; "'" &amp; CHAR(10) &amp; "next" &amp; CHAR(10)</f>
        <v xml:space="preserve">edit 0
set ip 10.4.6.10
set mac e0:48:d3:1b:37:4c
set description 'MSBS0059'
next
</v>
      </c>
    </row>
    <row r="63" spans="1:10" x14ac:dyDescent="0.25">
      <c r="A63" t="s">
        <v>26</v>
      </c>
      <c r="B63" t="s">
        <v>233</v>
      </c>
      <c r="C63" t="s">
        <v>3</v>
      </c>
      <c r="D63" t="s">
        <v>313</v>
      </c>
      <c r="E63" t="s">
        <v>367</v>
      </c>
      <c r="F63" t="s">
        <v>365</v>
      </c>
      <c r="G63" s="3" t="str">
        <f>VLOOKUP(F63,'wwms-audit'!$C$2:$C$108,1,FALSE)</f>
        <v>e0:48:d3:12:a2:f8</v>
      </c>
      <c r="H63" t="s">
        <v>549</v>
      </c>
      <c r="J63" t="str">
        <f>"edit 0" &amp; CHAR(10) &amp; "set ip " &amp; H63 &amp; CHAR(10) &amp; "set mac " &amp; F63 &amp; CHAR(10) &amp; "set description " &amp; "'" &amp; B63 &amp; "'" &amp; CHAR(10) &amp; "next" &amp; CHAR(10)</f>
        <v xml:space="preserve">edit 0
set ip 10.4.6.11
set mac e0:48:d3:12:a2:f8
set description 'MSBS0060'
next
</v>
      </c>
    </row>
    <row r="64" spans="1:10" x14ac:dyDescent="0.25">
      <c r="A64" t="s">
        <v>26</v>
      </c>
      <c r="B64" t="s">
        <v>234</v>
      </c>
      <c r="C64" t="s">
        <v>3</v>
      </c>
      <c r="D64" t="s">
        <v>311</v>
      </c>
      <c r="E64" t="s">
        <v>367</v>
      </c>
      <c r="F64" t="s">
        <v>98</v>
      </c>
      <c r="G64" s="3" t="str">
        <f>VLOOKUP(F64,'wwms-audit'!$C$2:$C$108,1,FALSE)</f>
        <v>e0:48:d3:12:99:14</v>
      </c>
      <c r="H64" t="s">
        <v>550</v>
      </c>
      <c r="J64" t="str">
        <f>"edit 0" &amp; CHAR(10) &amp; "set ip " &amp; H64 &amp; CHAR(10) &amp; "set mac " &amp; F64 &amp; CHAR(10) &amp; "set description " &amp; "'" &amp; B64 &amp; "'" &amp; CHAR(10) &amp; "next" &amp; CHAR(10)</f>
        <v xml:space="preserve">edit 0
set ip 10.4.6.12
set mac e0:48:d3:12:99:14
set description 'MSBS0061'
next
</v>
      </c>
    </row>
    <row r="65" spans="1:10" x14ac:dyDescent="0.25">
      <c r="A65" t="s">
        <v>26</v>
      </c>
      <c r="B65" t="s">
        <v>235</v>
      </c>
      <c r="C65" t="s">
        <v>3</v>
      </c>
      <c r="D65" t="s">
        <v>310</v>
      </c>
      <c r="E65" t="s">
        <v>367</v>
      </c>
      <c r="F65" t="s">
        <v>95</v>
      </c>
      <c r="G65" s="3" t="str">
        <f>VLOOKUP(F65,'wwms-audit'!$C$2:$C$108,1,FALSE)</f>
        <v>e0:48:d3:1b:2b:01</v>
      </c>
      <c r="H65" t="s">
        <v>551</v>
      </c>
      <c r="J65" t="str">
        <f>"edit 0" &amp; CHAR(10) &amp; "set ip " &amp; H65 &amp; CHAR(10) &amp; "set mac " &amp; F65 &amp; CHAR(10) &amp; "set description " &amp; "'" &amp; B65 &amp; "'" &amp; CHAR(10) &amp; "next" &amp; CHAR(10)</f>
        <v xml:space="preserve">edit 0
set ip 10.4.6.13
set mac e0:48:d3:1b:2b:01
set description 'MSBS0062'
next
</v>
      </c>
    </row>
    <row r="66" spans="1:10" x14ac:dyDescent="0.25">
      <c r="A66" t="s">
        <v>26</v>
      </c>
      <c r="B66" t="s">
        <v>236</v>
      </c>
      <c r="C66" t="s">
        <v>5</v>
      </c>
      <c r="D66" t="s">
        <v>308</v>
      </c>
      <c r="E66" t="s">
        <v>367</v>
      </c>
      <c r="F66" t="s">
        <v>93</v>
      </c>
      <c r="G66" s="3" t="str">
        <f>VLOOKUP(F66,'wwms-audit'!$C$2:$C$108,1,FALSE)</f>
        <v>e0:48:d3:06:89:fb</v>
      </c>
      <c r="H66" t="s">
        <v>552</v>
      </c>
      <c r="J66" t="str">
        <f>"edit 0" &amp; CHAR(10) &amp; "set ip " &amp; H66 &amp; CHAR(10) &amp; "set mac " &amp; F66 &amp; CHAR(10) &amp; "set description " &amp; "'" &amp; B66 &amp; "'" &amp; CHAR(10) &amp; "next" &amp; CHAR(10)</f>
        <v xml:space="preserve">edit 0
set ip 10.4.6.14
set mac e0:48:d3:06:89:fb
set description 'MSBS0063'
next
</v>
      </c>
    </row>
    <row r="67" spans="1:10" x14ac:dyDescent="0.25">
      <c r="A67" t="s">
        <v>30</v>
      </c>
      <c r="B67" t="s">
        <v>237</v>
      </c>
      <c r="C67" t="s">
        <v>3</v>
      </c>
      <c r="D67" t="s">
        <v>329</v>
      </c>
      <c r="E67" t="s">
        <v>367</v>
      </c>
      <c r="F67" s="2" t="s">
        <v>102</v>
      </c>
      <c r="G67" s="3" t="str">
        <f>VLOOKUP(F67,'wwms-audit'!$C$2:$C$108,1,FALSE)</f>
        <v>e0:48:d3:06:89:c7</v>
      </c>
      <c r="H67" t="s">
        <v>554</v>
      </c>
      <c r="J67" t="str">
        <f>"edit 0" &amp; CHAR(10) &amp; "set ip " &amp; H67 &amp; CHAR(10) &amp; "set mac " &amp; F67 &amp; CHAR(10) &amp; "set description " &amp; "'" &amp; B67 &amp; "'" &amp; CHAR(10) &amp; "next" &amp; CHAR(10)</f>
        <v xml:space="preserve">edit 0
set ip 10.5.6.10
set mac e0:48:d3:06:89:c7
set description 'MSBS0064'
next
</v>
      </c>
    </row>
    <row r="68" spans="1:10" x14ac:dyDescent="0.25">
      <c r="A68" t="s">
        <v>30</v>
      </c>
      <c r="B68" t="s">
        <v>238</v>
      </c>
      <c r="C68" t="s">
        <v>3</v>
      </c>
      <c r="D68" t="s">
        <v>330</v>
      </c>
      <c r="E68" t="s">
        <v>367</v>
      </c>
      <c r="F68" t="s">
        <v>103</v>
      </c>
      <c r="G68" s="3" t="str">
        <f>VLOOKUP(F68,'wwms-audit'!$C$2:$C$108,1,FALSE)</f>
        <v>e0:48:d3:1b:3a:c2</v>
      </c>
      <c r="H68" t="s">
        <v>555</v>
      </c>
      <c r="J68" t="str">
        <f>"edit 0" &amp; CHAR(10) &amp; "set ip " &amp; H68 &amp; CHAR(10) &amp; "set mac " &amp; F68 &amp; CHAR(10) &amp; "set description " &amp; "'" &amp; B68 &amp; "'" &amp; CHAR(10) &amp; "next" &amp; CHAR(10)</f>
        <v xml:space="preserve">edit 0
set ip 10.5.6.11
set mac e0:48:d3:1b:3a:c2
set description 'MSBS0065'
next
</v>
      </c>
    </row>
    <row r="69" spans="1:10" x14ac:dyDescent="0.25">
      <c r="A69" t="s">
        <v>34</v>
      </c>
      <c r="B69" t="s">
        <v>239</v>
      </c>
      <c r="C69" t="s">
        <v>2</v>
      </c>
      <c r="D69" t="s">
        <v>344</v>
      </c>
      <c r="E69" t="s">
        <v>367</v>
      </c>
      <c r="F69" t="s">
        <v>108</v>
      </c>
      <c r="G69" s="3" t="str">
        <f>VLOOKUP(F69,'wwms-audit'!$C$2:$C$108,1,FALSE)</f>
        <v>e0:48:d3:1b:7d:01</v>
      </c>
      <c r="H69" t="s">
        <v>476</v>
      </c>
      <c r="J69" t="str">
        <f>"edit 0" &amp; CHAR(10) &amp; "set ip " &amp; H69 &amp; CHAR(10) &amp; "set mac " &amp; F69 &amp; CHAR(10) &amp; "set description " &amp; "'" &amp; B69 &amp; "'" &amp; CHAR(10) &amp; "next" &amp; CHAR(10)</f>
        <v xml:space="preserve">edit 0
set ip 10.7.6.10
set mac e0:48:d3:1b:7d:01
set description 'MSBS0066'
next
</v>
      </c>
    </row>
    <row r="70" spans="1:10" x14ac:dyDescent="0.25">
      <c r="A70" t="s">
        <v>34</v>
      </c>
      <c r="B70" t="s">
        <v>240</v>
      </c>
      <c r="C70" t="s">
        <v>3</v>
      </c>
      <c r="D70" t="s">
        <v>346</v>
      </c>
      <c r="E70" t="s">
        <v>367</v>
      </c>
      <c r="F70" t="s">
        <v>360</v>
      </c>
      <c r="G70" s="3" t="str">
        <f>VLOOKUP(F70,'wwms-audit'!$C$2:$C$108,1,FALSE)</f>
        <v>e0:48:d3:1b:2a:2d</v>
      </c>
      <c r="H70" t="s">
        <v>482</v>
      </c>
      <c r="J70" t="str">
        <f>"edit 0" &amp; CHAR(10) &amp; "set ip " &amp; H70 &amp; CHAR(10) &amp; "set mac " &amp; F70 &amp; CHAR(10) &amp; "set description " &amp; "'" &amp; B70 &amp; "'" &amp; CHAR(10) &amp; "next" &amp; CHAR(10)</f>
        <v xml:space="preserve">edit 0
set ip 10.7.6.11
set mac e0:48:d3:1b:2a:2d
set description 'MSBS0067'
next
</v>
      </c>
    </row>
    <row r="71" spans="1:10" x14ac:dyDescent="0.25">
      <c r="A71" t="s">
        <v>34</v>
      </c>
      <c r="B71" t="s">
        <v>241</v>
      </c>
      <c r="C71" t="s">
        <v>3</v>
      </c>
      <c r="D71" t="s">
        <v>347</v>
      </c>
      <c r="E71" t="s">
        <v>367</v>
      </c>
      <c r="F71" s="2" t="s">
        <v>113</v>
      </c>
      <c r="G71" s="3" t="str">
        <f>VLOOKUP(F71,'wwms-audit'!$C$2:$C$108,1,FALSE)</f>
        <v>e0:48:d3:06:87:6f</v>
      </c>
      <c r="H71" t="s">
        <v>485</v>
      </c>
      <c r="J71" t="str">
        <f>"edit 0" &amp; CHAR(10) &amp; "set ip " &amp; H71 &amp; CHAR(10) &amp; "set mac " &amp; F71 &amp; CHAR(10) &amp; "set description " &amp; "'" &amp; B71 &amp; "'" &amp; CHAR(10) &amp; "next" &amp; CHAR(10)</f>
        <v xml:space="preserve">edit 0
set ip 10.7.6.12
set mac e0:48:d3:06:87:6f
set description 'MSBS0068'
next
</v>
      </c>
    </row>
    <row r="72" spans="1:10" x14ac:dyDescent="0.25">
      <c r="A72" t="s">
        <v>34</v>
      </c>
      <c r="B72" t="s">
        <v>242</v>
      </c>
      <c r="C72" t="s">
        <v>3</v>
      </c>
      <c r="D72" t="s">
        <v>345</v>
      </c>
      <c r="E72" t="s">
        <v>367</v>
      </c>
      <c r="F72" s="2" t="s">
        <v>112</v>
      </c>
      <c r="G72" s="3" t="e">
        <f>VLOOKUP(F72,'wwms-audit'!$C$2:$C$108,1,FALSE)</f>
        <v>#N/A</v>
      </c>
      <c r="H72" t="s">
        <v>582</v>
      </c>
      <c r="J72" t="str">
        <f>"edit 0" &amp; CHAR(10) &amp; "set ip " &amp; H72 &amp; CHAR(10) &amp; "set mac " &amp; F72 &amp; CHAR(10) &amp; "set description " &amp; "'" &amp; B72 &amp; "'" &amp; CHAR(10) &amp; "next" &amp; CHAR(10)</f>
        <v xml:space="preserve">edit 0
set ip 10.7.6.0
set mac e0:48:d3:1b:1f:0f
set description 'MSBS0069'
next
</v>
      </c>
    </row>
    <row r="73" spans="1:10" x14ac:dyDescent="0.25">
      <c r="A73" t="s">
        <v>34</v>
      </c>
      <c r="B73" t="s">
        <v>243</v>
      </c>
      <c r="C73" t="s">
        <v>3</v>
      </c>
      <c r="D73" t="s">
        <v>348</v>
      </c>
      <c r="E73" t="s">
        <v>367</v>
      </c>
      <c r="F73" t="s">
        <v>109</v>
      </c>
      <c r="G73" s="3" t="str">
        <f>VLOOKUP(F73,'wwms-audit'!$C$2:$C$108,1,FALSE)</f>
        <v>e0:48:d3:06:84:53</v>
      </c>
      <c r="H73" t="s">
        <v>566</v>
      </c>
      <c r="J73" t="str">
        <f>"edit 0" &amp; CHAR(10) &amp; "set ip " &amp; H73 &amp; CHAR(10) &amp; "set mac " &amp; F73 &amp; CHAR(10) &amp; "set description " &amp; "'" &amp; B73 &amp; "'" &amp; CHAR(10) &amp; "next" &amp; CHAR(10)</f>
        <v xml:space="preserve">edit 0
set ip 10.7.6.14
set mac e0:48:d3:06:84:53
set description 'MSBS0070'
next
</v>
      </c>
    </row>
    <row r="74" spans="1:10" x14ac:dyDescent="0.25">
      <c r="A74" t="s">
        <v>34</v>
      </c>
      <c r="B74" t="s">
        <v>244</v>
      </c>
      <c r="C74" t="s">
        <v>3</v>
      </c>
      <c r="D74" t="s">
        <v>349</v>
      </c>
      <c r="E74" t="s">
        <v>367</v>
      </c>
      <c r="F74" t="s">
        <v>371</v>
      </c>
      <c r="G74" s="3" t="str">
        <f>VLOOKUP(F74,'wwms-audit'!$C$2:$C$108,1,FALSE)</f>
        <v>e0:48:d3:06:84:f7</v>
      </c>
      <c r="H74" t="s">
        <v>567</v>
      </c>
      <c r="J74" t="str">
        <f>"edit 0" &amp; CHAR(10) &amp; "set ip " &amp; H74 &amp; CHAR(10) &amp; "set mac " &amp; F74 &amp; CHAR(10) &amp; "set description " &amp; "'" &amp; B74 &amp; "'" &amp; CHAR(10) &amp; "next" &amp; CHAR(10)</f>
        <v xml:space="preserve">edit 0
set ip 10.7.6.15
set mac e0:48:d3:06:84:f7
set description 'MSBS0071'
next
</v>
      </c>
    </row>
    <row r="75" spans="1:10" x14ac:dyDescent="0.25">
      <c r="A75" t="s">
        <v>173</v>
      </c>
      <c r="B75" t="s">
        <v>245</v>
      </c>
      <c r="C75" t="s">
        <v>286</v>
      </c>
      <c r="D75" t="s">
        <v>355</v>
      </c>
      <c r="E75" t="s">
        <v>367</v>
      </c>
      <c r="F75" t="s">
        <v>375</v>
      </c>
      <c r="G75" s="3" t="e">
        <f>VLOOKUP(F75,'wwms-audit'!$C$2:$C$108,1,FALSE)</f>
        <v>#N/A</v>
      </c>
      <c r="J75" t="str">
        <f>"edit 0" &amp; CHAR(10) &amp; "set ip " &amp; H75 &amp; CHAR(10) &amp; "set mac " &amp; F75 &amp; CHAR(10) &amp; "set description " &amp; "'" &amp; B75 &amp; "'" &amp; CHAR(10) &amp; "next" &amp; CHAR(10)</f>
        <v xml:space="preserve">edit 0
set ip 
set mac e0:48:d3:1b:29:6c
set description 'MSBS0072'
next
</v>
      </c>
    </row>
    <row r="76" spans="1:10" x14ac:dyDescent="0.25">
      <c r="A76" t="s">
        <v>38</v>
      </c>
      <c r="B76" t="s">
        <v>246</v>
      </c>
      <c r="C76" t="s">
        <v>3</v>
      </c>
      <c r="D76" t="s">
        <v>352</v>
      </c>
      <c r="E76" t="s">
        <v>367</v>
      </c>
      <c r="F76" t="s">
        <v>119</v>
      </c>
      <c r="G76" s="3" t="str">
        <f>VLOOKUP(F76,'wwms-audit'!$C$2:$C$108,1,FALSE)</f>
        <v>e0:48:d3:1b:4c:cc</v>
      </c>
      <c r="H76" t="s">
        <v>570</v>
      </c>
      <c r="J76" t="str">
        <f>"edit 0" &amp; CHAR(10) &amp; "set ip " &amp; H76 &amp; CHAR(10) &amp; "set mac " &amp; F76 &amp; CHAR(10) &amp; "set description " &amp; "'" &amp; B76 &amp; "'" &amp; CHAR(10) &amp; "next" &amp; CHAR(10)</f>
        <v xml:space="preserve">edit 0
set ip 10.8.6.10
set mac e0:48:d3:1b:4c:cc
set description 'MSBS0073'
next
</v>
      </c>
    </row>
    <row r="77" spans="1:10" x14ac:dyDescent="0.25">
      <c r="A77" t="s">
        <v>38</v>
      </c>
      <c r="B77" t="s">
        <v>247</v>
      </c>
      <c r="C77" t="s">
        <v>3</v>
      </c>
      <c r="D77" t="s">
        <v>350</v>
      </c>
      <c r="E77" t="s">
        <v>367</v>
      </c>
      <c r="F77" s="2" t="s">
        <v>117</v>
      </c>
      <c r="G77" s="3" t="str">
        <f>VLOOKUP(F77,'wwms-audit'!$C$2:$C$108,1,FALSE)</f>
        <v>e0:48:d3:1b:3a:30</v>
      </c>
      <c r="H77" t="s">
        <v>571</v>
      </c>
      <c r="J77" t="str">
        <f>"edit 0" &amp; CHAR(10) &amp; "set ip " &amp; H77 &amp; CHAR(10) &amp; "set mac " &amp; F77 &amp; CHAR(10) &amp; "set description " &amp; "'" &amp; B77 &amp; "'" &amp; CHAR(10) &amp; "next" &amp; CHAR(10)</f>
        <v xml:space="preserve">edit 0
set ip 10.8.6.11
set mac e0:48:d3:1b:3a:30
set description 'MSBS0074'
next
</v>
      </c>
    </row>
    <row r="78" spans="1:10" x14ac:dyDescent="0.25">
      <c r="A78" t="s">
        <v>38</v>
      </c>
      <c r="B78" t="s">
        <v>248</v>
      </c>
      <c r="C78" t="s">
        <v>3</v>
      </c>
      <c r="D78" t="s">
        <v>351</v>
      </c>
      <c r="E78" t="s">
        <v>367</v>
      </c>
      <c r="F78" s="2" t="s">
        <v>118</v>
      </c>
      <c r="G78" s="3" t="str">
        <f>VLOOKUP(F78,'wwms-audit'!$C$2:$C$108,1,FALSE)</f>
        <v>e0:48:d3:06:aa:5d</v>
      </c>
      <c r="H78" t="s">
        <v>572</v>
      </c>
      <c r="J78" t="str">
        <f>"edit 0" &amp; CHAR(10) &amp; "set ip " &amp; H78 &amp; CHAR(10) &amp; "set mac " &amp; F78 &amp; CHAR(10) &amp; "set description " &amp; "'" &amp; B78 &amp; "'" &amp; CHAR(10) &amp; "next" &amp; CHAR(10)</f>
        <v xml:space="preserve">edit 0
set ip 10.8.6.12
set mac e0:48:d3:06:aa:5d
set description 'MSBS0075'
next
</v>
      </c>
    </row>
    <row r="79" spans="1:10" x14ac:dyDescent="0.25">
      <c r="A79" t="s">
        <v>30</v>
      </c>
      <c r="B79" t="s">
        <v>249</v>
      </c>
      <c r="D79" t="s">
        <v>353</v>
      </c>
      <c r="E79" t="s">
        <v>367</v>
      </c>
      <c r="F79" s="2" t="s">
        <v>120</v>
      </c>
      <c r="G79" s="3" t="str">
        <f>VLOOKUP(F79,'wwms-audit'!$C$2:$C$108,1,FALSE)</f>
        <v>e0:48:d3:0e:bd:e6</v>
      </c>
      <c r="H79" t="s">
        <v>580</v>
      </c>
      <c r="J79" t="str">
        <f>"edit 0" &amp; CHAR(10) &amp; "set ip " &amp; H79 &amp; CHAR(10) &amp; "set mac " &amp; F79 &amp; CHAR(10) &amp; "set description " &amp; "'" &amp; B79 &amp; "'" &amp; CHAR(10) &amp; "next" &amp; CHAR(10)</f>
        <v xml:space="preserve">edit 0
set ip 10.5.6.13
set mac e0:48:d3:0e:bd:e6
set description 'MSBS0076'
next
</v>
      </c>
    </row>
    <row r="80" spans="1:10" x14ac:dyDescent="0.25">
      <c r="A80" t="s">
        <v>43</v>
      </c>
      <c r="B80" t="s">
        <v>250</v>
      </c>
      <c r="C80" t="s">
        <v>2</v>
      </c>
      <c r="D80" t="s">
        <v>333</v>
      </c>
      <c r="E80" t="s">
        <v>367</v>
      </c>
      <c r="F80" t="s">
        <v>121</v>
      </c>
      <c r="G80" s="3" t="str">
        <f>VLOOKUP(F80,'wwms-audit'!$C$2:$C$108,1,FALSE)</f>
        <v>e0:48:d3:1b:8f:aa</v>
      </c>
      <c r="H80" t="s">
        <v>509</v>
      </c>
      <c r="J80" t="str">
        <f>"edit 0" &amp; CHAR(10) &amp; "set ip " &amp; H80 &amp; CHAR(10) &amp; "set mac " &amp; F80 &amp; CHAR(10) &amp; "set description " &amp; "'" &amp; B80 &amp; "'" &amp; CHAR(10) &amp; "next" &amp; CHAR(10)</f>
        <v xml:space="preserve">edit 0
set ip 10.9.6.10
set mac e0:48:d3:1b:8f:aa
set description 'MSBS0077'
next
</v>
      </c>
    </row>
    <row r="81" spans="1:10" x14ac:dyDescent="0.25">
      <c r="A81" t="s">
        <v>43</v>
      </c>
      <c r="B81" t="s">
        <v>251</v>
      </c>
      <c r="C81" t="s">
        <v>3</v>
      </c>
      <c r="D81" t="s">
        <v>336</v>
      </c>
      <c r="E81" t="s">
        <v>367</v>
      </c>
      <c r="F81" t="s">
        <v>127</v>
      </c>
      <c r="G81" s="3" t="str">
        <f>VLOOKUP(F81,'wwms-audit'!$C$2:$C$108,1,FALSE)</f>
        <v>e0:48:d3:12:a9:9b</v>
      </c>
      <c r="H81" t="s">
        <v>504</v>
      </c>
      <c r="J81" t="str">
        <f>"edit 0" &amp; CHAR(10) &amp; "set ip " &amp; H81 &amp; CHAR(10) &amp; "set mac " &amp; F81 &amp; CHAR(10) &amp; "set description " &amp; "'" &amp; B81 &amp; "'" &amp; CHAR(10) &amp; "next" &amp; CHAR(10)</f>
        <v xml:space="preserve">edit 0
set ip 10.9.6.11
set mac e0:48:d3:12:a9:9b
set description 'MSBS0078'
next
</v>
      </c>
    </row>
    <row r="82" spans="1:10" x14ac:dyDescent="0.25">
      <c r="A82" t="s">
        <v>43</v>
      </c>
      <c r="B82" t="s">
        <v>252</v>
      </c>
      <c r="C82" t="s">
        <v>3</v>
      </c>
      <c r="D82" t="s">
        <v>335</v>
      </c>
      <c r="E82" t="s">
        <v>367</v>
      </c>
      <c r="F82" s="2" t="s">
        <v>126</v>
      </c>
      <c r="G82" s="3" t="str">
        <f>VLOOKUP(F82,'wwms-audit'!$C$2:$C$108,1,FALSE)</f>
        <v>e0:48:d3:06:86:ab</v>
      </c>
      <c r="H82" t="s">
        <v>502</v>
      </c>
      <c r="J82" t="str">
        <f>"edit 0" &amp; CHAR(10) &amp; "set ip " &amp; H82 &amp; CHAR(10) &amp; "set mac " &amp; F82 &amp; CHAR(10) &amp; "set description " &amp; "'" &amp; B82 &amp; "'" &amp; CHAR(10) &amp; "next" &amp; CHAR(10)</f>
        <v xml:space="preserve">edit 0
set ip 10.9.6.12
set mac e0:48:d3:06:86:ab
set description 'MSBS0079'
next
</v>
      </c>
    </row>
    <row r="83" spans="1:10" x14ac:dyDescent="0.25">
      <c r="A83" t="s">
        <v>43</v>
      </c>
      <c r="B83" t="s">
        <v>253</v>
      </c>
      <c r="C83" t="s">
        <v>3</v>
      </c>
      <c r="D83" t="s">
        <v>337</v>
      </c>
      <c r="E83" t="s">
        <v>367</v>
      </c>
      <c r="F83" t="s">
        <v>128</v>
      </c>
      <c r="G83" s="3" t="str">
        <f>VLOOKUP(F83,'wwms-audit'!$C$2:$C$108,1,FALSE)</f>
        <v>e0:48:d3:1b:37:54</v>
      </c>
      <c r="H83" t="s">
        <v>557</v>
      </c>
      <c r="J83" t="str">
        <f>"edit 0" &amp; CHAR(10) &amp; "set ip " &amp; H83 &amp; CHAR(10) &amp; "set mac " &amp; F83 &amp; CHAR(10) &amp; "set description " &amp; "'" &amp; B83 &amp; "'" &amp; CHAR(10) &amp; "next" &amp; CHAR(10)</f>
        <v xml:space="preserve">edit 0
set ip 10.9.6.13
set mac e0:48:d3:1b:37:54
set description 'MSBS0080'
next
</v>
      </c>
    </row>
    <row r="84" spans="1:10" x14ac:dyDescent="0.25">
      <c r="A84" t="s">
        <v>43</v>
      </c>
      <c r="B84" t="s">
        <v>254</v>
      </c>
      <c r="C84" t="s">
        <v>5</v>
      </c>
      <c r="D84" t="s">
        <v>334</v>
      </c>
      <c r="E84" t="s">
        <v>367</v>
      </c>
      <c r="F84" s="2" t="s">
        <v>123</v>
      </c>
      <c r="G84" s="3" t="str">
        <f>VLOOKUP(F84,'wwms-audit'!$C$2:$C$108,1,FALSE)</f>
        <v>e0:48:d3:12:9d:bf</v>
      </c>
      <c r="H84" t="s">
        <v>558</v>
      </c>
      <c r="J84" t="str">
        <f>"edit 0" &amp; CHAR(10) &amp; "set ip " &amp; H84 &amp; CHAR(10) &amp; "set mac " &amp; F84 &amp; CHAR(10) &amp; "set description " &amp; "'" &amp; B84 &amp; "'" &amp; CHAR(10) &amp; "next" &amp; CHAR(10)</f>
        <v xml:space="preserve">edit 0
set ip 10.9.6.14
set mac e0:48:d3:12:9d:bf
set description 'MSBS0081'
next
</v>
      </c>
    </row>
    <row r="85" spans="1:10" x14ac:dyDescent="0.25">
      <c r="A85" t="s">
        <v>48</v>
      </c>
      <c r="B85" t="s">
        <v>255</v>
      </c>
      <c r="C85" t="s">
        <v>2</v>
      </c>
      <c r="D85" t="s">
        <v>323</v>
      </c>
      <c r="E85" t="s">
        <v>367</v>
      </c>
      <c r="F85" s="2" t="s">
        <v>136</v>
      </c>
      <c r="G85" s="3" t="str">
        <f>VLOOKUP(F85,'wwms-audit'!$C$2:$C$108,1,FALSE)</f>
        <v>e0:48:d3:1b:9e:c2</v>
      </c>
      <c r="H85" t="s">
        <v>523</v>
      </c>
      <c r="J85" t="str">
        <f>"edit 0" &amp; CHAR(10) &amp; "set ip " &amp; H85 &amp; CHAR(10) &amp; "set mac " &amp; F85 &amp; CHAR(10) &amp; "set description " &amp; "'" &amp; B85 &amp; "'" &amp; CHAR(10) &amp; "next" &amp; CHAR(10)</f>
        <v xml:space="preserve">edit 0
set ip 10.11.6.10
set mac e0:48:d3:1b:9e:c2
set description 'MSBS0082'
next
</v>
      </c>
    </row>
    <row r="86" spans="1:10" x14ac:dyDescent="0.25">
      <c r="A86" t="s">
        <v>48</v>
      </c>
      <c r="B86" t="s">
        <v>256</v>
      </c>
      <c r="C86" t="s">
        <v>3</v>
      </c>
      <c r="D86" t="s">
        <v>327</v>
      </c>
      <c r="E86" t="s">
        <v>367</v>
      </c>
      <c r="F86" s="2" t="s">
        <v>140</v>
      </c>
      <c r="G86" s="3" t="str">
        <f>VLOOKUP(F86,'wwms-audit'!$C$2:$C$108,1,FALSE)</f>
        <v>e0:48:d3:12:a1:ca</v>
      </c>
      <c r="H86" t="s">
        <v>515</v>
      </c>
      <c r="J86" t="str">
        <f>"edit 0" &amp; CHAR(10) &amp; "set ip " &amp; H86 &amp; CHAR(10) &amp; "set mac " &amp; F86 &amp; CHAR(10) &amp; "set description " &amp; "'" &amp; B86 &amp; "'" &amp; CHAR(10) &amp; "next" &amp; CHAR(10)</f>
        <v xml:space="preserve">edit 0
set ip 10.11.6.11
set mac e0:48:d3:12:a1:ca
set description 'MSBS0083'
next
</v>
      </c>
    </row>
    <row r="87" spans="1:10" x14ac:dyDescent="0.25">
      <c r="A87" t="s">
        <v>48</v>
      </c>
      <c r="B87" t="s">
        <v>257</v>
      </c>
      <c r="C87" t="s">
        <v>3</v>
      </c>
      <c r="D87" t="s">
        <v>325</v>
      </c>
      <c r="E87" t="s">
        <v>367</v>
      </c>
      <c r="F87" s="2" t="s">
        <v>138</v>
      </c>
      <c r="G87" s="3" t="str">
        <f>VLOOKUP(F87,'wwms-audit'!$C$2:$C$108,1,FALSE)</f>
        <v>e0:48:d3:12:b3:63</v>
      </c>
      <c r="H87" t="s">
        <v>529</v>
      </c>
      <c r="J87" t="str">
        <f>"edit 0" &amp; CHAR(10) &amp; "set ip " &amp; H87 &amp; CHAR(10) &amp; "set mac " &amp; F87 &amp; CHAR(10) &amp; "set description " &amp; "'" &amp; B87 &amp; "'" &amp; CHAR(10) &amp; "next" &amp; CHAR(10)</f>
        <v xml:space="preserve">edit 0
set ip 10.11.6.12
set mac e0:48:d3:12:b3:63
set description 'MSBS0084'
next
</v>
      </c>
    </row>
    <row r="88" spans="1:10" x14ac:dyDescent="0.25">
      <c r="A88" t="s">
        <v>48</v>
      </c>
      <c r="B88" t="s">
        <v>258</v>
      </c>
      <c r="C88" t="s">
        <v>3</v>
      </c>
      <c r="D88" t="s">
        <v>326</v>
      </c>
      <c r="E88" t="s">
        <v>367</v>
      </c>
      <c r="F88" t="s">
        <v>139</v>
      </c>
      <c r="G88" s="3" t="str">
        <f>VLOOKUP(F88,'wwms-audit'!$C$2:$C$108,1,FALSE)</f>
        <v>e0:48:d3:12:a8:d1</v>
      </c>
      <c r="H88" t="s">
        <v>544</v>
      </c>
      <c r="J88" t="str">
        <f>"edit 0" &amp; CHAR(10) &amp; "set ip " &amp; H88 &amp; CHAR(10) &amp; "set mac " &amp; F88 &amp; CHAR(10) &amp; "set description " &amp; "'" &amp; B88 &amp; "'" &amp; CHAR(10) &amp; "next" &amp; CHAR(10)</f>
        <v xml:space="preserve">edit 0
set ip 10.11.6.13
set mac e0:48:d3:12:a8:d1
set description 'MSBS0085'
next
</v>
      </c>
    </row>
    <row r="89" spans="1:10" x14ac:dyDescent="0.25">
      <c r="A89" t="s">
        <v>48</v>
      </c>
      <c r="B89" t="s">
        <v>259</v>
      </c>
      <c r="C89" t="s">
        <v>3</v>
      </c>
      <c r="D89" t="s">
        <v>324</v>
      </c>
      <c r="E89" t="s">
        <v>367</v>
      </c>
      <c r="F89" s="2" t="s">
        <v>137</v>
      </c>
      <c r="G89" s="3" t="str">
        <f>VLOOKUP(F89,'wwms-audit'!$C$2:$C$108,1,FALSE)</f>
        <v>e0:48:d3:1b:5f:9e</v>
      </c>
      <c r="H89" t="s">
        <v>545</v>
      </c>
      <c r="J89" t="str">
        <f>"edit 0" &amp; CHAR(10) &amp; "set ip " &amp; H89 &amp; CHAR(10) &amp; "set mac " &amp; F89 &amp; CHAR(10) &amp; "set description " &amp; "'" &amp; B89 &amp; "'" &amp; CHAR(10) &amp; "next" &amp; CHAR(10)</f>
        <v xml:space="preserve">edit 0
set ip 10.11.6.14
set mac e0:48:d3:1b:5f:9e
set description 'MSBS0086'
next
</v>
      </c>
    </row>
    <row r="90" spans="1:10" x14ac:dyDescent="0.25">
      <c r="A90" t="s">
        <v>48</v>
      </c>
      <c r="B90" t="s">
        <v>260</v>
      </c>
      <c r="C90" t="s">
        <v>3</v>
      </c>
      <c r="D90" t="s">
        <v>328</v>
      </c>
      <c r="E90" t="s">
        <v>367</v>
      </c>
      <c r="F90" s="2" t="s">
        <v>141</v>
      </c>
      <c r="G90" s="3" t="str">
        <f>VLOOKUP(F90,'wwms-audit'!$C$2:$C$108,1,FALSE)</f>
        <v>e0:48:d3:1b:24:19</v>
      </c>
      <c r="H90" t="s">
        <v>546</v>
      </c>
      <c r="J90" t="str">
        <f>"edit 0" &amp; CHAR(10) &amp; "set ip " &amp; H90 &amp; CHAR(10) &amp; "set mac " &amp; F90 &amp; CHAR(10) &amp; "set description " &amp; "'" &amp; B90 &amp; "'" &amp; CHAR(10) &amp; "next" &amp; CHAR(10)</f>
        <v xml:space="preserve">edit 0
set ip 10.11.6.15
set mac e0:48:d3:1b:24:19
set description 'MSBS0087'
next
</v>
      </c>
    </row>
    <row r="91" spans="1:10" x14ac:dyDescent="0.25">
      <c r="A91" t="s">
        <v>48</v>
      </c>
      <c r="B91" t="s">
        <v>261</v>
      </c>
      <c r="C91" t="s">
        <v>5</v>
      </c>
      <c r="D91" t="s">
        <v>322</v>
      </c>
      <c r="E91" t="s">
        <v>367</v>
      </c>
      <c r="F91" t="s">
        <v>135</v>
      </c>
      <c r="G91" s="3" t="str">
        <f>VLOOKUP(F91,'wwms-audit'!$C$2:$C$108,1,FALSE)</f>
        <v>e0:48:d3:13:b5:66</v>
      </c>
      <c r="H91" t="s">
        <v>547</v>
      </c>
      <c r="J91" t="str">
        <f>"edit 0" &amp; CHAR(10) &amp; "set ip " &amp; H91 &amp; CHAR(10) &amp; "set mac " &amp; F91 &amp; CHAR(10) &amp; "set description " &amp; "'" &amp; B91 &amp; "'" &amp; CHAR(10) &amp; "next" &amp; CHAR(10)</f>
        <v xml:space="preserve">edit 0
set ip 10.11.6.16
set mac e0:48:d3:13:b5:66
set description 'MSBS0088'
next
</v>
      </c>
    </row>
    <row r="92" spans="1:10" x14ac:dyDescent="0.25">
      <c r="A92" t="s">
        <v>48</v>
      </c>
      <c r="B92" t="s">
        <v>262</v>
      </c>
      <c r="C92" t="s">
        <v>5</v>
      </c>
      <c r="D92" t="s">
        <v>49</v>
      </c>
      <c r="E92" t="s">
        <v>367</v>
      </c>
      <c r="F92" t="s">
        <v>134</v>
      </c>
      <c r="G92" s="3" t="str">
        <f>VLOOKUP(F92,'wwms-audit'!$C$2:$C$108,1,FALSE)</f>
        <v>e0:48:d3:12:a5:b5</v>
      </c>
      <c r="H92" t="s">
        <v>548</v>
      </c>
      <c r="J92" t="str">
        <f>"edit 0" &amp; CHAR(10) &amp; "set ip " &amp; H92 &amp; CHAR(10) &amp; "set mac " &amp; F92 &amp; CHAR(10) &amp; "set description " &amp; "'" &amp; B92 &amp; "'" &amp; CHAR(10) &amp; "next" &amp; CHAR(10)</f>
        <v xml:space="preserve">edit 0
set ip 10.11.6.17
set mac e0:48:d3:12:a5:b5
set description 'MSBS0089'
next
</v>
      </c>
    </row>
    <row r="93" spans="1:10" x14ac:dyDescent="0.25">
      <c r="A93" t="s">
        <v>1</v>
      </c>
      <c r="B93" t="s">
        <v>263</v>
      </c>
      <c r="C93" t="s">
        <v>5</v>
      </c>
      <c r="D93" t="s">
        <v>301</v>
      </c>
      <c r="E93" t="s">
        <v>367</v>
      </c>
      <c r="F93" t="s">
        <v>143</v>
      </c>
      <c r="G93" s="3" t="str">
        <f>VLOOKUP(F93,'wwms-audit'!$C$2:$C$108,1,FALSE)</f>
        <v>e0:48:d3:28:aa:f9</v>
      </c>
      <c r="H93" t="s">
        <v>396</v>
      </c>
      <c r="J93" t="str">
        <f>"edit 0" &amp; CHAR(10) &amp; "set ip " &amp; H93 &amp; CHAR(10) &amp; "set mac " &amp; F93 &amp; CHAR(10) &amp; "set description " &amp; "'" &amp; B93 &amp; "'" &amp; CHAR(10) &amp; "next" &amp; CHAR(10)</f>
        <v xml:space="preserve">edit 0
set ip 10.1.6.27
set mac e0:48:d3:28:aa:f9
set description 'MSBS0090'
next
</v>
      </c>
    </row>
    <row r="94" spans="1:10" x14ac:dyDescent="0.25">
      <c r="A94" t="s">
        <v>1</v>
      </c>
      <c r="B94" t="s">
        <v>264</v>
      </c>
      <c r="C94" t="s">
        <v>5</v>
      </c>
      <c r="D94" t="s">
        <v>296</v>
      </c>
      <c r="E94" t="s">
        <v>367</v>
      </c>
      <c r="F94" t="s">
        <v>162</v>
      </c>
      <c r="G94" s="3" t="str">
        <f>VLOOKUP(F94,'wwms-audit'!$C$2:$C$108,1,FALSE)</f>
        <v>e0:48:d3:28:99:a9</v>
      </c>
      <c r="H94" t="s">
        <v>402</v>
      </c>
      <c r="J94" t="str">
        <f>"edit 0" &amp; CHAR(10) &amp; "set ip " &amp; H94 &amp; CHAR(10) &amp; "set mac " &amp; F94 &amp; CHAR(10) &amp; "set description " &amp; "'" &amp; B94 &amp; "'" &amp; CHAR(10) &amp; "next" &amp; CHAR(10)</f>
        <v xml:space="preserve">edit 0
set ip 10.1.6.28
set mac e0:48:d3:28:99:a9
set description 'MSBS0091'
next
</v>
      </c>
    </row>
    <row r="95" spans="1:10" x14ac:dyDescent="0.25">
      <c r="A95" t="s">
        <v>1</v>
      </c>
      <c r="B95" t="s">
        <v>265</v>
      </c>
      <c r="C95" t="s">
        <v>5</v>
      </c>
      <c r="D95" t="s">
        <v>157</v>
      </c>
      <c r="E95" t="s">
        <v>367</v>
      </c>
      <c r="F95" s="2" t="s">
        <v>158</v>
      </c>
      <c r="G95" s="3" t="str">
        <f>VLOOKUP(F95,'wwms-audit'!$C$2:$C$108,1,FALSE)</f>
        <v>e0:48:d3:28:9e:53</v>
      </c>
      <c r="H95" t="s">
        <v>423</v>
      </c>
      <c r="J95" t="str">
        <f>"edit 0" &amp; CHAR(10) &amp; "set ip " &amp; H95 &amp; CHAR(10) &amp; "set mac " &amp; F95 &amp; CHAR(10) &amp; "set description " &amp; "'" &amp; B95 &amp; "'" &amp; CHAR(10) &amp; "next" &amp; CHAR(10)</f>
        <v xml:space="preserve">edit 0
set ip 10.1.6.29
set mac e0:48:d3:28:9e:53
set description 'MSBS0092'
next
</v>
      </c>
    </row>
    <row r="96" spans="1:10" x14ac:dyDescent="0.25">
      <c r="A96" t="s">
        <v>1</v>
      </c>
      <c r="B96" t="s">
        <v>266</v>
      </c>
      <c r="D96" t="s">
        <v>298</v>
      </c>
      <c r="E96" t="s">
        <v>367</v>
      </c>
      <c r="F96" t="s">
        <v>166</v>
      </c>
      <c r="G96" s="3" t="str">
        <f>VLOOKUP(F96,'wwms-audit'!$C$2:$C$108,1,FALSE)</f>
        <v>d0:4e:50:f6:c7:5d</v>
      </c>
      <c r="H96" t="s">
        <v>381</v>
      </c>
      <c r="J96" t="str">
        <f>"edit 0" &amp; CHAR(10) &amp; "set ip " &amp; H96 &amp; CHAR(10) &amp; "set mac " &amp; F96 &amp; CHAR(10) &amp; "set description " &amp; "'" &amp; B96 &amp; "'" &amp; CHAR(10) &amp; "next" &amp; CHAR(10)</f>
        <v xml:space="preserve">edit 0
set ip 10.1.6.30
set mac d0:4e:50:f6:c7:5d
set description 'MSBS0093'
next
</v>
      </c>
    </row>
    <row r="97" spans="1:10" x14ac:dyDescent="0.25">
      <c r="A97" t="s">
        <v>22</v>
      </c>
      <c r="B97" t="s">
        <v>267</v>
      </c>
      <c r="C97" t="s">
        <v>5</v>
      </c>
      <c r="D97" t="s">
        <v>317</v>
      </c>
      <c r="E97" t="s">
        <v>367</v>
      </c>
      <c r="F97" t="s">
        <v>100</v>
      </c>
      <c r="G97" s="3" t="str">
        <f>VLOOKUP(F97,'wwms-audit'!$C$2:$C$108,1,FALSE)</f>
        <v>e0:48:d3:29:02:84</v>
      </c>
      <c r="H97" t="s">
        <v>543</v>
      </c>
      <c r="J97" t="str">
        <f>"edit 0" &amp; CHAR(10) &amp; "set ip " &amp; H97 &amp; CHAR(10) &amp; "set mac " &amp; F97 &amp; CHAR(10) &amp; "set description " &amp; "'" &amp; B97 &amp; "'" &amp; CHAR(10) &amp; "next" &amp; CHAR(10)</f>
        <v xml:space="preserve">edit 0
set ip 10.3.6.17
set mac e0:48:d3:29:02:84
set description 'MSBS0094'
next
</v>
      </c>
    </row>
    <row r="98" spans="1:10" x14ac:dyDescent="0.25">
      <c r="A98" t="s">
        <v>26</v>
      </c>
      <c r="B98" t="s">
        <v>268</v>
      </c>
      <c r="C98" t="s">
        <v>5</v>
      </c>
      <c r="D98" t="s">
        <v>309</v>
      </c>
      <c r="E98" t="s">
        <v>367</v>
      </c>
      <c r="F98" t="s">
        <v>94</v>
      </c>
      <c r="G98" s="3" t="str">
        <f>VLOOKUP(F98,'wwms-audit'!$C$2:$C$108,1,FALSE)</f>
        <v>e0:48:d3:28:9e:83</v>
      </c>
      <c r="H98" t="s">
        <v>553</v>
      </c>
      <c r="I98" s="4" t="s">
        <v>363</v>
      </c>
      <c r="J98" t="str">
        <f>"edit 0" &amp; CHAR(10) &amp; "set ip " &amp; H98 &amp; CHAR(10) &amp; "set mac " &amp; F98 &amp; CHAR(10) &amp; "set description " &amp; "'" &amp; B98 &amp; "'" &amp; CHAR(10) &amp; "next" &amp; CHAR(10)</f>
        <v xml:space="preserve">edit 0
set ip 10.4.6.15
set mac e0:48:d3:28:9e:83
set description 'MSBS0095'
next
</v>
      </c>
    </row>
    <row r="99" spans="1:10" x14ac:dyDescent="0.25">
      <c r="A99" t="s">
        <v>30</v>
      </c>
      <c r="B99" t="s">
        <v>269</v>
      </c>
      <c r="D99" t="s">
        <v>331</v>
      </c>
      <c r="E99" t="s">
        <v>367</v>
      </c>
      <c r="F99" t="s">
        <v>104</v>
      </c>
      <c r="G99" s="3" t="str">
        <f>VLOOKUP(F99,'wwms-audit'!$C$2:$C$108,1,FALSE)</f>
        <v>e0:48:d3:28:a9:41</v>
      </c>
      <c r="H99" t="s">
        <v>556</v>
      </c>
      <c r="J99" t="str">
        <f>"edit 0" &amp; CHAR(10) &amp; "set ip " &amp; H99 &amp; CHAR(10) &amp; "set mac " &amp; F99 &amp; CHAR(10) &amp; "set description " &amp; "'" &amp; B99 &amp; "'" &amp; CHAR(10) &amp; "next" &amp; CHAR(10)</f>
        <v xml:space="preserve">edit 0
set ip 10.5.6.12
set mac e0:48:d3:28:a9:41
set description 'MSBS0096'
next
</v>
      </c>
    </row>
    <row r="100" spans="1:10" x14ac:dyDescent="0.25">
      <c r="A100" t="s">
        <v>34</v>
      </c>
      <c r="B100" t="s">
        <v>270</v>
      </c>
      <c r="D100" t="s">
        <v>356</v>
      </c>
      <c r="E100" t="s">
        <v>367</v>
      </c>
      <c r="F100" t="s">
        <v>111</v>
      </c>
      <c r="G100" s="3" t="str">
        <f>VLOOKUP(F100,'wwms-audit'!$C$2:$C$108,1,FALSE)</f>
        <v>e0:48:d3:28:9b:dd</v>
      </c>
      <c r="H100" t="s">
        <v>568</v>
      </c>
      <c r="J100" t="str">
        <f>"edit 0" &amp; CHAR(10) &amp; "set ip " &amp; H100 &amp; CHAR(10) &amp; "set mac " &amp; F100 &amp; CHAR(10) &amp; "set description " &amp; "'" &amp; B100 &amp; "'" &amp; CHAR(10) &amp; "next" &amp; CHAR(10)</f>
        <v xml:space="preserve">edit 0
set ip 10.7.6.16
set mac e0:48:d3:28:9b:dd
set description 'MSBS0097'
next
</v>
      </c>
    </row>
    <row r="101" spans="1:10" x14ac:dyDescent="0.25">
      <c r="A101" t="s">
        <v>34</v>
      </c>
      <c r="B101" t="s">
        <v>271</v>
      </c>
      <c r="D101" t="s">
        <v>357</v>
      </c>
      <c r="E101" t="s">
        <v>367</v>
      </c>
      <c r="F101" t="s">
        <v>116</v>
      </c>
      <c r="G101" s="3" t="str">
        <f>VLOOKUP(F101,'wwms-audit'!$C$2:$C$108,1,FALSE)</f>
        <v>e0:48:d3:23:e6:bc</v>
      </c>
      <c r="H101" t="s">
        <v>569</v>
      </c>
      <c r="J101" t="str">
        <f>"edit 0" &amp; CHAR(10) &amp; "set ip " &amp; H101 &amp; CHAR(10) &amp; "set mac " &amp; F101 &amp; CHAR(10) &amp; "set description " &amp; "'" &amp; B101 &amp; "'" &amp; CHAR(10) &amp; "next" &amp; CHAR(10)</f>
        <v xml:space="preserve">edit 0
set ip 10.7.6.17
set mac e0:48:d3:23:e6:bc
set description 'MSBS0098'
next
</v>
      </c>
    </row>
    <row r="102" spans="1:10" x14ac:dyDescent="0.25">
      <c r="A102" t="s">
        <v>43</v>
      </c>
      <c r="B102" t="s">
        <v>272</v>
      </c>
      <c r="C102" t="s">
        <v>3</v>
      </c>
      <c r="D102" t="s">
        <v>332</v>
      </c>
      <c r="E102" t="s">
        <v>367</v>
      </c>
      <c r="F102" s="2" t="s">
        <v>129</v>
      </c>
      <c r="G102" s="3" t="str">
        <f>VLOOKUP(F102,'wwms-audit'!$C$2:$C$108,1,FALSE)</f>
        <v>e0:48:d3:29:02:1a</v>
      </c>
      <c r="H102" t="s">
        <v>559</v>
      </c>
      <c r="J102" t="str">
        <f>"edit 0" &amp; CHAR(10) &amp; "set ip " &amp; H102 &amp; CHAR(10) &amp; "set mac " &amp; F102 &amp; CHAR(10) &amp; "set description " &amp; "'" &amp; B102 &amp; "'" &amp; CHAR(10) &amp; "next" &amp; CHAR(10)</f>
        <v xml:space="preserve">edit 0
set ip 10.9.6.15
set mac e0:48:d3:29:02:1a
set description 'MSBS0099'
next
</v>
      </c>
    </row>
    <row r="103" spans="1:10" x14ac:dyDescent="0.25">
      <c r="A103" t="s">
        <v>43</v>
      </c>
      <c r="B103" t="s">
        <v>273</v>
      </c>
      <c r="C103" t="s">
        <v>5</v>
      </c>
      <c r="D103" t="s">
        <v>338</v>
      </c>
      <c r="E103" t="s">
        <v>367</v>
      </c>
      <c r="F103" s="2" t="s">
        <v>130</v>
      </c>
      <c r="G103" s="3" t="str">
        <f>VLOOKUP(F103,'wwms-audit'!$C$2:$C$108,1,FALSE)</f>
        <v>e0:48:d3:24:1e:b4</v>
      </c>
      <c r="H103" t="s">
        <v>560</v>
      </c>
      <c r="J103" t="str">
        <f>"edit 0" &amp; CHAR(10) &amp; "set ip " &amp; H103 &amp; CHAR(10) &amp; "set mac " &amp; F103 &amp; CHAR(10) &amp; "set description " &amp; "'" &amp; B103 &amp; "'" &amp; CHAR(10) &amp; "next" &amp; CHAR(10)</f>
        <v xml:space="preserve">edit 0
set ip 10.9.6.16
set mac e0:48:d3:24:1e:b4
set description 'MSBS0100'
next
</v>
      </c>
    </row>
    <row r="104" spans="1:10" x14ac:dyDescent="0.25">
      <c r="A104" t="s">
        <v>58</v>
      </c>
      <c r="B104" t="s">
        <v>274</v>
      </c>
      <c r="D104" t="s">
        <v>307</v>
      </c>
      <c r="E104" t="s">
        <v>367</v>
      </c>
      <c r="F104" t="s">
        <v>161</v>
      </c>
      <c r="G104" s="3" t="str">
        <f>VLOOKUP(F104,'wwms-audit'!$C$2:$C$108,1,FALSE)</f>
        <v>e0:48:d3:28:a5:61</v>
      </c>
      <c r="H104" t="s">
        <v>578</v>
      </c>
      <c r="J104" t="str">
        <f>"edit 0" &amp; CHAR(10) &amp; "set ip " &amp; H104 &amp; CHAR(10) &amp; "set mac " &amp; F104 &amp; CHAR(10) &amp; "set description " &amp; "'" &amp; B104 &amp; "'" &amp; CHAR(10) &amp; "next" &amp; CHAR(10)</f>
        <v xml:space="preserve">edit 0
set ip 10.1.6.35
set mac e0:48:d3:28:a5:61
set description 'MSBS0101'
next
</v>
      </c>
    </row>
    <row r="105" spans="1:10" x14ac:dyDescent="0.25">
      <c r="A105" t="s">
        <v>38</v>
      </c>
      <c r="B105" t="s">
        <v>275</v>
      </c>
      <c r="D105" t="s">
        <v>354</v>
      </c>
      <c r="E105" t="s">
        <v>367</v>
      </c>
      <c r="F105" t="s">
        <v>358</v>
      </c>
      <c r="G105" s="3" t="str">
        <f>VLOOKUP(F105,'wwms-audit'!$C$2:$C$108,1,FALSE)</f>
        <v>e0:48:d3:24:32:10</v>
      </c>
      <c r="H105" t="s">
        <v>573</v>
      </c>
      <c r="J105" t="str">
        <f>"edit 0" &amp; CHAR(10) &amp; "set ip " &amp; H105 &amp; CHAR(10) &amp; "set mac " &amp; F105 &amp; CHAR(10) &amp; "set description " &amp; "'" &amp; B105 &amp; "'" &amp; CHAR(10) &amp; "next" &amp; CHAR(10)</f>
        <v xml:space="preserve">edit 0
set ip 10.8.6.14
set mac e0:48:d3:24:32:10
set description 'MSBS0102'
next
</v>
      </c>
    </row>
    <row r="106" spans="1:10" x14ac:dyDescent="0.25">
      <c r="A106" t="s">
        <v>58</v>
      </c>
      <c r="B106" t="s">
        <v>276</v>
      </c>
      <c r="D106" t="s">
        <v>306</v>
      </c>
      <c r="E106" t="s">
        <v>367</v>
      </c>
      <c r="F106" t="s">
        <v>150</v>
      </c>
      <c r="G106" s="3" t="str">
        <f>VLOOKUP(F106,'wwms-audit'!$C$2:$C$108,1,FALSE)</f>
        <v>e0:48:d3:23:e9:24</v>
      </c>
      <c r="H106" t="s">
        <v>579</v>
      </c>
      <c r="J106" t="str">
        <f>"edit 0" &amp; CHAR(10) &amp; "set ip " &amp; H106 &amp; CHAR(10) &amp; "set mac " &amp; F106 &amp; CHAR(10) &amp; "set description " &amp; "'" &amp; B106 &amp; "'" &amp; CHAR(10) &amp; "next" &amp; CHAR(10)</f>
        <v xml:space="preserve">edit 0
set ip 10.1.6.36
set mac e0:48:d3:23:e9:24
set description 'MSBS0103'
next
</v>
      </c>
    </row>
    <row r="107" spans="1:10" x14ac:dyDescent="0.25">
      <c r="A107" t="s">
        <v>1</v>
      </c>
      <c r="B107" t="s">
        <v>277</v>
      </c>
      <c r="D107" t="s">
        <v>300</v>
      </c>
      <c r="E107" t="s">
        <v>367</v>
      </c>
      <c r="F107" s="2" t="s">
        <v>168</v>
      </c>
      <c r="G107" s="3" t="str">
        <f>VLOOKUP(F107,'wwms-audit'!$C$2:$C$108,1,FALSE)</f>
        <v>e0:48:d3:24:47:7e</v>
      </c>
      <c r="H107" t="s">
        <v>403</v>
      </c>
      <c r="I107" t="s">
        <v>284</v>
      </c>
      <c r="J107" t="str">
        <f>"edit 0" &amp; CHAR(10) &amp; "set ip " &amp; H107 &amp; CHAR(10) &amp; "set mac " &amp; F107 &amp; CHAR(10) &amp; "set description " &amp; "'" &amp; B107 &amp; "'" &amp; CHAR(10) &amp; "next" &amp; CHAR(10)</f>
        <v xml:space="preserve">edit 0
set ip 10.1.6.31
set mac e0:48:d3:24:47:7e
set description 'MSBS0104'
next
</v>
      </c>
    </row>
    <row r="108" spans="1:10" x14ac:dyDescent="0.25">
      <c r="A108" t="s">
        <v>370</v>
      </c>
      <c r="B108" t="s">
        <v>278</v>
      </c>
      <c r="D108" t="s">
        <v>369</v>
      </c>
      <c r="E108" t="s">
        <v>367</v>
      </c>
      <c r="F108" t="s">
        <v>368</v>
      </c>
      <c r="G108" s="3" t="str">
        <f>VLOOKUP(F108,'wwms-audit'!$C$2:$C$108,1,FALSE)</f>
        <v>e0:48:d3:24:47:c9</v>
      </c>
      <c r="H108" t="s">
        <v>530</v>
      </c>
      <c r="J108" t="str">
        <f>"edit 0" &amp; CHAR(10) &amp; "set ip " &amp; H108 &amp; CHAR(10) &amp; "set mac " &amp; F108 &amp; CHAR(10) &amp; "set description " &amp; "'" &amp; B108 &amp; "'" &amp; CHAR(10) &amp; "next" &amp; CHAR(10)</f>
        <v xml:space="preserve">edit 0
set ip 10.12.6.2
set mac e0:48:d3:24:47:c9
set description 'MSBS0105'
next
</v>
      </c>
    </row>
    <row r="109" spans="1:10" x14ac:dyDescent="0.25">
      <c r="A109" t="s">
        <v>370</v>
      </c>
      <c r="B109" t="s">
        <v>279</v>
      </c>
      <c r="D109" t="s">
        <v>372</v>
      </c>
      <c r="E109" t="s">
        <v>367</v>
      </c>
      <c r="F109" t="s">
        <v>373</v>
      </c>
      <c r="G109" s="3" t="str">
        <f>VLOOKUP(F109,'wwms-audit'!$C$2:$C$108,1,FALSE)</f>
        <v>e0:48:d3:24:00:40</v>
      </c>
      <c r="H109" t="s">
        <v>532</v>
      </c>
      <c r="J109" t="str">
        <f>"edit 0" &amp; CHAR(10) &amp; "set ip " &amp; H109 &amp; CHAR(10) &amp; "set mac " &amp; F109 &amp; CHAR(10) &amp; "set description " &amp; "'" &amp; B109 &amp; "'" &amp; CHAR(10) &amp; "next" &amp; CHAR(10)</f>
        <v xml:space="preserve">edit 0
set ip 10.12.6.3
set mac e0:48:d3:24:00:40
set description 'MSBS0106'
next
</v>
      </c>
    </row>
    <row r="110" spans="1:10" x14ac:dyDescent="0.25">
      <c r="A110" t="s">
        <v>1</v>
      </c>
      <c r="B110" t="s">
        <v>280</v>
      </c>
      <c r="D110" t="s">
        <v>153</v>
      </c>
      <c r="E110" t="s">
        <v>367</v>
      </c>
      <c r="F110" t="s">
        <v>154</v>
      </c>
      <c r="G110" s="3" t="str">
        <f>VLOOKUP(F110,'wwms-audit'!$C$2:$C$108,1,FALSE)</f>
        <v>e0:48:d3:24:62:e6</v>
      </c>
      <c r="H110" t="s">
        <v>574</v>
      </c>
      <c r="I110" t="s">
        <v>171</v>
      </c>
      <c r="J110" t="str">
        <f>"edit 0" &amp; CHAR(10) &amp; "set ip " &amp; H110 &amp; CHAR(10) &amp; "set mac " &amp; F110 &amp; CHAR(10) &amp; "set description " &amp; "'" &amp; B110 &amp; "'" &amp; CHAR(10) &amp; "next" &amp; CHAR(10)</f>
        <v xml:space="preserve">edit 0
set ip 10.1.6.32
set mac e0:48:d3:24:62:e6
set description 'MSBS0107'
next
</v>
      </c>
    </row>
    <row r="111" spans="1:10" x14ac:dyDescent="0.25">
      <c r="A111" t="s">
        <v>91</v>
      </c>
      <c r="B111" t="s">
        <v>281</v>
      </c>
      <c r="C111" t="s">
        <v>92</v>
      </c>
      <c r="D111" t="s">
        <v>172</v>
      </c>
      <c r="E111" t="s">
        <v>367</v>
      </c>
      <c r="F111" t="s">
        <v>366</v>
      </c>
      <c r="G111" s="3" t="e">
        <f>VLOOKUP(F111,'wwms-audit'!$C$2:$C$108,1,FALSE)</f>
        <v>#N/A</v>
      </c>
      <c r="J111" t="str">
        <f>"edit 0" &amp; CHAR(10) &amp; "set ip " &amp; H111 &amp; CHAR(10) &amp; "set mac " &amp; F111 &amp; CHAR(10) &amp; "set description " &amp; "'" &amp; B111 &amp; "'" &amp; CHAR(10) &amp; "next" &amp; CHAR(10)</f>
        <v xml:space="preserve">edit 0
set ip 
set mac e0:48:d3:23:fd:39
set description 'MSBS0108'
next
</v>
      </c>
    </row>
    <row r="112" spans="1:10" x14ac:dyDescent="0.25">
      <c r="A112" t="s">
        <v>34</v>
      </c>
      <c r="B112" t="s">
        <v>282</v>
      </c>
      <c r="D112" t="s">
        <v>160</v>
      </c>
      <c r="E112" t="s">
        <v>367</v>
      </c>
      <c r="F112" s="2" t="s">
        <v>159</v>
      </c>
      <c r="G112" s="3" t="str">
        <f>VLOOKUP(F112,'wwms-audit'!$C$2:$C$108,1,FALSE)</f>
        <v>e0:48:d3:24:2f:be</v>
      </c>
      <c r="H112" t="s">
        <v>565</v>
      </c>
      <c r="J112" t="str">
        <f>"edit 0" &amp; CHAR(10) &amp; "set ip " &amp; H112 &amp; CHAR(10) &amp; "set mac " &amp; F112 &amp; CHAR(10) &amp; "set description " &amp; "'" &amp; B112 &amp; "'" &amp; CHAR(10) &amp; "next" &amp; CHAR(10)</f>
        <v xml:space="preserve">edit 0
set ip 10.7.6.13
set mac e0:48:d3:24:2f:be
set description 'MSBS0109'
next
</v>
      </c>
    </row>
    <row r="113" spans="1:11" x14ac:dyDescent="0.25">
      <c r="A113" t="s">
        <v>18</v>
      </c>
      <c r="B113" t="s">
        <v>283</v>
      </c>
      <c r="D113" t="s">
        <v>163</v>
      </c>
      <c r="E113" t="s">
        <v>367</v>
      </c>
      <c r="F113" s="2" t="s">
        <v>164</v>
      </c>
      <c r="G113" s="3" t="str">
        <f>VLOOKUP(F113,'wwms-audit'!$C$2:$C$108,1,FALSE)</f>
        <v>e0:48:d3:24:4b:86</v>
      </c>
      <c r="H113" t="s">
        <v>432</v>
      </c>
      <c r="J113" t="str">
        <f>"edit 0" &amp; CHAR(10) &amp; "set ip " &amp; H113 &amp; CHAR(10) &amp; "set mac " &amp; F113 &amp; CHAR(10) &amp; "set description " &amp; "'" &amp; B113 &amp; "'" &amp; CHAR(10) &amp; "next" &amp; CHAR(10)</f>
        <v xml:space="preserve">edit 0
set ip 10.2.6.10
set mac e0:48:d3:24:4b:86
set description 'MSBS0110'
next
</v>
      </c>
    </row>
    <row r="114" spans="1:11" x14ac:dyDescent="0.25">
      <c r="A114" t="s">
        <v>1</v>
      </c>
      <c r="D114" t="s">
        <v>533</v>
      </c>
      <c r="E114" t="s">
        <v>64</v>
      </c>
      <c r="F114" s="6" t="s">
        <v>534</v>
      </c>
      <c r="G114" s="3" t="e">
        <f>VLOOKUP(F114,'wwms-audit'!$C$2:$C$108,1,FALSE)</f>
        <v>#N/A</v>
      </c>
      <c r="H114" t="s">
        <v>419</v>
      </c>
      <c r="J114" t="str">
        <f>"edit 0" &amp; CHAR(10) &amp; "set ip " &amp; H114 &amp; CHAR(10) &amp; "set mac " &amp; F114 &amp; CHAR(10) &amp; "set description " &amp; "'" &amp; B114 &amp; "'" &amp; CHAR(10) &amp; "next" &amp; CHAR(10)</f>
        <v xml:space="preserve">edit 0
set ip 10.1.6.6
set mac 00:01:fc:4c:ec:3f
set description ''
next
</v>
      </c>
      <c r="K114" s="5"/>
    </row>
  </sheetData>
  <phoneticPr fontId="2" type="noConversion"/>
  <dataValidations disablePrompts="1" count="1">
    <dataValidation type="list" allowBlank="1" showInputMessage="1" showErrorMessage="1" sqref="A1" xr:uid="{00000000-0002-0000-0000-000000000000}">
      <formula1>$A$2:$A$93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04E9-C68F-4D3D-8793-747BFA95F80A}">
  <dimension ref="A1:G108"/>
  <sheetViews>
    <sheetView workbookViewId="0">
      <selection activeCell="C3" sqref="C3"/>
    </sheetView>
  </sheetViews>
  <sheetFormatPr defaultRowHeight="15" x14ac:dyDescent="0.25"/>
  <cols>
    <col min="1" max="1" width="22" bestFit="1" customWidth="1"/>
    <col min="2" max="2" width="9.7109375" bestFit="1" customWidth="1"/>
    <col min="3" max="3" width="16.85546875" bestFit="1" customWidth="1"/>
    <col min="4" max="4" width="10" bestFit="1" customWidth="1"/>
    <col min="5" max="5" width="18" bestFit="1" customWidth="1"/>
    <col min="6" max="6" width="13.140625" bestFit="1" customWidth="1"/>
    <col min="7" max="7" width="17.7109375" bestFit="1" customWidth="1"/>
  </cols>
  <sheetData>
    <row r="1" spans="1:7" x14ac:dyDescent="0.25">
      <c r="A1" t="s">
        <v>536</v>
      </c>
      <c r="B1" t="s">
        <v>537</v>
      </c>
      <c r="C1" t="s">
        <v>538</v>
      </c>
      <c r="D1" t="s">
        <v>60</v>
      </c>
      <c r="E1" t="s">
        <v>378</v>
      </c>
      <c r="F1" t="s">
        <v>379</v>
      </c>
      <c r="G1" t="s">
        <v>380</v>
      </c>
    </row>
    <row r="2" spans="1:7" x14ac:dyDescent="0.25">
      <c r="A2" s="5" t="e">
        <f>VLOOKUP(C2,ScanGuns!$F$2:$F$114,1,FALSE)</f>
        <v>#N/A</v>
      </c>
      <c r="B2" s="5" t="s">
        <v>404</v>
      </c>
      <c r="C2" s="5" t="s">
        <v>405</v>
      </c>
      <c r="D2" s="5" t="s">
        <v>387</v>
      </c>
      <c r="E2" s="5" t="s">
        <v>406</v>
      </c>
      <c r="F2" s="5" t="s">
        <v>384</v>
      </c>
      <c r="G2" s="5" t="s">
        <v>407</v>
      </c>
    </row>
    <row r="3" spans="1:7" x14ac:dyDescent="0.25">
      <c r="A3" s="5" t="e">
        <f>VLOOKUP(C3,ScanGuns!$F$2:$F$114,1,FALSE)</f>
        <v>#N/A</v>
      </c>
      <c r="B3" s="5" t="s">
        <v>432</v>
      </c>
      <c r="C3" s="5" t="s">
        <v>433</v>
      </c>
      <c r="D3" s="5" t="s">
        <v>382</v>
      </c>
      <c r="E3" s="5" t="s">
        <v>383</v>
      </c>
      <c r="F3" s="5" t="s">
        <v>384</v>
      </c>
      <c r="G3" s="5" t="s">
        <v>434</v>
      </c>
    </row>
    <row r="4" spans="1:7" x14ac:dyDescent="0.25">
      <c r="A4" s="5" t="str">
        <f>VLOOKUP(C4,ScanGuns!$F$2:$F$114,1,FALSE)</f>
        <v>e0:48:d3:29:02:84</v>
      </c>
      <c r="B4" s="5" t="s">
        <v>445</v>
      </c>
      <c r="C4" s="5" t="s">
        <v>100</v>
      </c>
      <c r="D4" s="5" t="s">
        <v>382</v>
      </c>
      <c r="E4" s="5" t="s">
        <v>383</v>
      </c>
      <c r="F4" s="5" t="s">
        <v>384</v>
      </c>
      <c r="G4" s="5" t="s">
        <v>443</v>
      </c>
    </row>
    <row r="5" spans="1:7" x14ac:dyDescent="0.25">
      <c r="A5" s="5" t="str">
        <f>VLOOKUP(C5,ScanGuns!$F$2:$F$114,1,FALSE)</f>
        <v>e0:48:d3:29:02:1a</v>
      </c>
      <c r="B5" s="5" t="s">
        <v>510</v>
      </c>
      <c r="C5" s="5" t="s">
        <v>129</v>
      </c>
      <c r="D5" s="5" t="s">
        <v>382</v>
      </c>
      <c r="E5" s="5" t="s">
        <v>383</v>
      </c>
      <c r="F5" s="5" t="s">
        <v>384</v>
      </c>
      <c r="G5" s="5" t="s">
        <v>501</v>
      </c>
    </row>
    <row r="6" spans="1:7" x14ac:dyDescent="0.25">
      <c r="A6" s="5" t="str">
        <f>VLOOKUP(C6,ScanGuns!$F$2:$F$114,1,FALSE)</f>
        <v>e0:48:d3:28:aa:f9</v>
      </c>
      <c r="B6" s="5" t="s">
        <v>412</v>
      </c>
      <c r="C6" s="5" t="s">
        <v>143</v>
      </c>
      <c r="D6" s="5" t="s">
        <v>382</v>
      </c>
      <c r="E6" s="5" t="s">
        <v>383</v>
      </c>
      <c r="F6" s="5" t="s">
        <v>384</v>
      </c>
      <c r="G6" s="5" t="s">
        <v>407</v>
      </c>
    </row>
    <row r="7" spans="1:7" x14ac:dyDescent="0.25">
      <c r="A7" s="5" t="str">
        <f>VLOOKUP(C7,ScanGuns!$F$2:$F$114,1,FALSE)</f>
        <v>e0:48:d3:28:a9:41</v>
      </c>
      <c r="B7" s="5" t="s">
        <v>467</v>
      </c>
      <c r="C7" s="5" t="s">
        <v>104</v>
      </c>
      <c r="D7" s="5" t="s">
        <v>382</v>
      </c>
      <c r="E7" s="5" t="s">
        <v>383</v>
      </c>
      <c r="F7" s="5" t="s">
        <v>384</v>
      </c>
      <c r="G7" s="5" t="s">
        <v>466</v>
      </c>
    </row>
    <row r="8" spans="1:7" x14ac:dyDescent="0.25">
      <c r="A8" s="5" t="str">
        <f>VLOOKUP(C8,ScanGuns!$F$2:$F$114,1,FALSE)</f>
        <v>e0:48:d3:28:a5:61</v>
      </c>
      <c r="B8" s="5" t="s">
        <v>421</v>
      </c>
      <c r="C8" s="5" t="s">
        <v>161</v>
      </c>
      <c r="D8" s="5" t="s">
        <v>382</v>
      </c>
      <c r="E8" s="5" t="s">
        <v>383</v>
      </c>
      <c r="F8" s="5" t="s">
        <v>384</v>
      </c>
      <c r="G8" s="5" t="s">
        <v>422</v>
      </c>
    </row>
    <row r="9" spans="1:7" x14ac:dyDescent="0.25">
      <c r="A9" s="5" t="str">
        <f>VLOOKUP(C9,ScanGuns!$F$2:$F$114,1,FALSE)</f>
        <v>e0:48:d3:28:9e:83</v>
      </c>
      <c r="B9" s="5" t="s">
        <v>458</v>
      </c>
      <c r="C9" s="5" t="s">
        <v>94</v>
      </c>
      <c r="D9" s="5" t="s">
        <v>382</v>
      </c>
      <c r="E9" s="5" t="s">
        <v>383</v>
      </c>
      <c r="F9" s="5" t="s">
        <v>384</v>
      </c>
      <c r="G9" s="5" t="s">
        <v>454</v>
      </c>
    </row>
    <row r="10" spans="1:7" x14ac:dyDescent="0.25">
      <c r="A10" s="5" t="str">
        <f>VLOOKUP(C10,ScanGuns!$F$2:$F$114,1,FALSE)</f>
        <v>e0:48:d3:28:9e:53</v>
      </c>
      <c r="B10" s="5" t="s">
        <v>397</v>
      </c>
      <c r="C10" s="5" t="s">
        <v>158</v>
      </c>
      <c r="D10" s="5" t="s">
        <v>382</v>
      </c>
      <c r="E10" s="5" t="s">
        <v>383</v>
      </c>
      <c r="F10" s="5" t="s">
        <v>384</v>
      </c>
      <c r="G10" s="5" t="s">
        <v>388</v>
      </c>
    </row>
    <row r="11" spans="1:7" x14ac:dyDescent="0.25">
      <c r="A11" s="5" t="str">
        <f>VLOOKUP(C11,ScanGuns!$F$2:$F$114,1,FALSE)</f>
        <v>e0:48:d3:28:9b:dd</v>
      </c>
      <c r="B11" s="5" t="s">
        <v>481</v>
      </c>
      <c r="C11" s="5" t="s">
        <v>111</v>
      </c>
      <c r="D11" s="5" t="s">
        <v>382</v>
      </c>
      <c r="E11" s="5" t="s">
        <v>383</v>
      </c>
      <c r="F11" s="5" t="s">
        <v>384</v>
      </c>
      <c r="G11" s="5" t="s">
        <v>475</v>
      </c>
    </row>
    <row r="12" spans="1:7" x14ac:dyDescent="0.25">
      <c r="A12" s="5" t="str">
        <f>VLOOKUP(C12,ScanGuns!$F$2:$F$114,1,FALSE)</f>
        <v>e0:48:d3:28:99:a9</v>
      </c>
      <c r="B12" s="5" t="s">
        <v>423</v>
      </c>
      <c r="C12" s="5" t="s">
        <v>162</v>
      </c>
      <c r="D12" s="5" t="s">
        <v>382</v>
      </c>
      <c r="E12" s="5" t="s">
        <v>383</v>
      </c>
      <c r="F12" s="5" t="s">
        <v>384</v>
      </c>
      <c r="G12" s="5" t="s">
        <v>388</v>
      </c>
    </row>
    <row r="13" spans="1:7" x14ac:dyDescent="0.25">
      <c r="A13" s="5" t="str">
        <f>VLOOKUP(C13,ScanGuns!$F$2:$F$114,1,FALSE)</f>
        <v>e0:48:d3:24:62:e6</v>
      </c>
      <c r="B13" s="5" t="s">
        <v>403</v>
      </c>
      <c r="C13" s="5" t="s">
        <v>154</v>
      </c>
      <c r="D13" s="5" t="s">
        <v>382</v>
      </c>
      <c r="E13" s="5" t="s">
        <v>383</v>
      </c>
      <c r="F13" s="5" t="s">
        <v>384</v>
      </c>
      <c r="G13" s="5" t="s">
        <v>399</v>
      </c>
    </row>
    <row r="14" spans="1:7" x14ac:dyDescent="0.25">
      <c r="A14" s="5" t="str">
        <f>VLOOKUP(C14,ScanGuns!$F$2:$F$114,1,FALSE)</f>
        <v>e0:48:d3:24:4b:86</v>
      </c>
      <c r="B14" s="5" t="s">
        <v>430</v>
      </c>
      <c r="C14" s="5" t="s">
        <v>164</v>
      </c>
      <c r="D14" s="5" t="s">
        <v>382</v>
      </c>
      <c r="E14" s="5" t="s">
        <v>383</v>
      </c>
      <c r="F14" s="5" t="s">
        <v>384</v>
      </c>
      <c r="G14" s="5" t="s">
        <v>431</v>
      </c>
    </row>
    <row r="15" spans="1:7" x14ac:dyDescent="0.25">
      <c r="A15" s="5" t="str">
        <f>VLOOKUP(C15,ScanGuns!$F$2:$F$114,1,FALSE)</f>
        <v>e0:48:d3:24:47:c9</v>
      </c>
      <c r="B15" s="5" t="s">
        <v>532</v>
      </c>
      <c r="C15" s="5" t="s">
        <v>368</v>
      </c>
      <c r="D15" s="5" t="s">
        <v>382</v>
      </c>
      <c r="E15" s="5" t="s">
        <v>383</v>
      </c>
      <c r="F15" s="5" t="s">
        <v>384</v>
      </c>
      <c r="G15" s="5" t="s">
        <v>531</v>
      </c>
    </row>
    <row r="16" spans="1:7" x14ac:dyDescent="0.25">
      <c r="A16" s="5" t="str">
        <f>VLOOKUP(C16,ScanGuns!$F$2:$F$114,1,FALSE)</f>
        <v>e0:48:d3:24:47:7e</v>
      </c>
      <c r="B16" s="5" t="s">
        <v>393</v>
      </c>
      <c r="C16" s="5" t="s">
        <v>168</v>
      </c>
      <c r="D16" s="5" t="s">
        <v>382</v>
      </c>
      <c r="E16" s="5" t="s">
        <v>383</v>
      </c>
      <c r="F16" s="5" t="s">
        <v>384</v>
      </c>
      <c r="G16" s="5" t="s">
        <v>388</v>
      </c>
    </row>
    <row r="17" spans="1:7" x14ac:dyDescent="0.25">
      <c r="A17" s="5" t="str">
        <f>VLOOKUP(C17,ScanGuns!$F$2:$F$114,1,FALSE)</f>
        <v>e0:48:d3:24:32:10</v>
      </c>
      <c r="B17" s="5" t="s">
        <v>489</v>
      </c>
      <c r="C17" s="5" t="s">
        <v>358</v>
      </c>
      <c r="D17" s="5" t="s">
        <v>382</v>
      </c>
      <c r="E17" s="5" t="s">
        <v>383</v>
      </c>
      <c r="F17" s="5" t="s">
        <v>384</v>
      </c>
      <c r="G17" s="5" t="s">
        <v>490</v>
      </c>
    </row>
    <row r="18" spans="1:7" x14ac:dyDescent="0.25">
      <c r="A18" s="5" t="str">
        <f>VLOOKUP(C18,ScanGuns!$F$2:$F$114,1,FALSE)</f>
        <v>e0:48:d3:24:2f:be</v>
      </c>
      <c r="B18" s="5" t="s">
        <v>483</v>
      </c>
      <c r="C18" s="5" t="s">
        <v>159</v>
      </c>
      <c r="D18" s="5" t="s">
        <v>382</v>
      </c>
      <c r="E18" s="5" t="s">
        <v>383</v>
      </c>
      <c r="F18" s="5" t="s">
        <v>384</v>
      </c>
      <c r="G18" s="5" t="s">
        <v>478</v>
      </c>
    </row>
    <row r="19" spans="1:7" x14ac:dyDescent="0.25">
      <c r="A19" s="5" t="str">
        <f>VLOOKUP(C19,ScanGuns!$F$2:$F$114,1,FALSE)</f>
        <v>e0:48:d3:24:1e:b4</v>
      </c>
      <c r="B19" s="5" t="s">
        <v>511</v>
      </c>
      <c r="C19" s="5" t="s">
        <v>130</v>
      </c>
      <c r="D19" s="5" t="s">
        <v>382</v>
      </c>
      <c r="E19" s="5" t="s">
        <v>383</v>
      </c>
      <c r="F19" s="5" t="s">
        <v>384</v>
      </c>
      <c r="G19" s="5" t="s">
        <v>501</v>
      </c>
    </row>
    <row r="20" spans="1:7" x14ac:dyDescent="0.25">
      <c r="A20" s="5" t="str">
        <f>VLOOKUP(C20,ScanGuns!$F$2:$F$114,1,FALSE)</f>
        <v>e0:48:d3:24:00:40</v>
      </c>
      <c r="B20" s="5" t="s">
        <v>530</v>
      </c>
      <c r="C20" s="5" t="s">
        <v>373</v>
      </c>
      <c r="D20" s="5" t="s">
        <v>382</v>
      </c>
      <c r="E20" s="5" t="s">
        <v>383</v>
      </c>
      <c r="F20" s="5" t="s">
        <v>384</v>
      </c>
      <c r="G20" s="5" t="s">
        <v>531</v>
      </c>
    </row>
    <row r="21" spans="1:7" x14ac:dyDescent="0.25">
      <c r="A21" s="5" t="str">
        <f>VLOOKUP(C21,ScanGuns!$F$2:$F$114,1,FALSE)</f>
        <v>e0:48:d3:23:e9:24</v>
      </c>
      <c r="B21" s="5" t="s">
        <v>417</v>
      </c>
      <c r="C21" s="5" t="s">
        <v>150</v>
      </c>
      <c r="D21" s="5" t="s">
        <v>382</v>
      </c>
      <c r="E21" s="5" t="s">
        <v>383</v>
      </c>
      <c r="F21" s="5" t="s">
        <v>384</v>
      </c>
      <c r="G21" s="5" t="s">
        <v>418</v>
      </c>
    </row>
    <row r="22" spans="1:7" x14ac:dyDescent="0.25">
      <c r="A22" s="5" t="str">
        <f>VLOOKUP(C22,ScanGuns!$F$2:$F$114,1,FALSE)</f>
        <v>e0:48:d3:23:e6:bc</v>
      </c>
      <c r="B22" s="5" t="s">
        <v>487</v>
      </c>
      <c r="C22" s="5" t="s">
        <v>116</v>
      </c>
      <c r="D22" s="5" t="s">
        <v>382</v>
      </c>
      <c r="E22" s="5" t="s">
        <v>383</v>
      </c>
      <c r="F22" s="5" t="s">
        <v>384</v>
      </c>
      <c r="G22" s="5" t="s">
        <v>488</v>
      </c>
    </row>
    <row r="23" spans="1:7" x14ac:dyDescent="0.25">
      <c r="A23" s="5" t="str">
        <f>VLOOKUP(C23,ScanGuns!$F$2:$F$114,1,FALSE)</f>
        <v>e0:48:d3:1b:9e:c2</v>
      </c>
      <c r="B23" s="5" t="s">
        <v>520</v>
      </c>
      <c r="C23" s="5" t="s">
        <v>136</v>
      </c>
      <c r="D23" s="5" t="s">
        <v>382</v>
      </c>
      <c r="E23" s="5" t="s">
        <v>383</v>
      </c>
      <c r="F23" s="5" t="s">
        <v>384</v>
      </c>
      <c r="G23" s="5" t="s">
        <v>518</v>
      </c>
    </row>
    <row r="24" spans="1:7" x14ac:dyDescent="0.25">
      <c r="A24" s="5" t="str">
        <f>VLOOKUP(C24,ScanGuns!$F$2:$F$114,1,FALSE)</f>
        <v>e0:48:d3:1b:97:2b</v>
      </c>
      <c r="B24" s="5" t="s">
        <v>447</v>
      </c>
      <c r="C24" s="5" t="s">
        <v>86</v>
      </c>
      <c r="D24" s="5" t="s">
        <v>382</v>
      </c>
      <c r="E24" s="5" t="s">
        <v>383</v>
      </c>
      <c r="F24" s="5" t="s">
        <v>384</v>
      </c>
      <c r="G24" s="5" t="s">
        <v>443</v>
      </c>
    </row>
    <row r="25" spans="1:7" x14ac:dyDescent="0.25">
      <c r="A25" s="5" t="str">
        <f>VLOOKUP(C25,ScanGuns!$F$2:$F$114,1,FALSE)</f>
        <v>e0:48:d3:1b:8f:aa</v>
      </c>
      <c r="B25" s="5" t="s">
        <v>506</v>
      </c>
      <c r="C25" s="5" t="s">
        <v>121</v>
      </c>
      <c r="D25" s="5" t="s">
        <v>382</v>
      </c>
      <c r="E25" s="5" t="s">
        <v>383</v>
      </c>
      <c r="F25" s="5" t="s">
        <v>384</v>
      </c>
      <c r="G25" s="5" t="s">
        <v>507</v>
      </c>
    </row>
    <row r="26" spans="1:7" x14ac:dyDescent="0.25">
      <c r="A26" s="5" t="str">
        <f>VLOOKUP(C26,ScanGuns!$F$2:$F$114,1,FALSE)</f>
        <v>e0:48:d3:1b:7d:01</v>
      </c>
      <c r="B26" s="5" t="s">
        <v>477</v>
      </c>
      <c r="C26" s="5" t="s">
        <v>108</v>
      </c>
      <c r="D26" s="5" t="s">
        <v>382</v>
      </c>
      <c r="E26" s="5" t="s">
        <v>383</v>
      </c>
      <c r="F26" s="5" t="s">
        <v>384</v>
      </c>
      <c r="G26" s="5" t="s">
        <v>478</v>
      </c>
    </row>
    <row r="27" spans="1:7" x14ac:dyDescent="0.25">
      <c r="A27" s="5" t="str">
        <f>VLOOKUP(C27,ScanGuns!$F$2:$F$114,1,FALSE)</f>
        <v>e0:48:d3:1b:6c:4e</v>
      </c>
      <c r="B27" s="5" t="s">
        <v>392</v>
      </c>
      <c r="C27" s="5" t="s">
        <v>167</v>
      </c>
      <c r="D27" s="5" t="s">
        <v>382</v>
      </c>
      <c r="E27" s="5" t="s">
        <v>383</v>
      </c>
      <c r="F27" s="5" t="s">
        <v>384</v>
      </c>
      <c r="G27" s="5" t="s">
        <v>388</v>
      </c>
    </row>
    <row r="28" spans="1:7" x14ac:dyDescent="0.25">
      <c r="A28" s="5" t="str">
        <f>VLOOKUP(C28,ScanGuns!$F$2:$F$114,1,FALSE)</f>
        <v>e0:48:d3:1b:5f:9e</v>
      </c>
      <c r="B28" s="5" t="s">
        <v>525</v>
      </c>
      <c r="C28" s="5" t="s">
        <v>137</v>
      </c>
      <c r="D28" s="5" t="s">
        <v>382</v>
      </c>
      <c r="E28" s="5" t="s">
        <v>383</v>
      </c>
      <c r="F28" s="5" t="s">
        <v>384</v>
      </c>
      <c r="G28" s="5" t="s">
        <v>522</v>
      </c>
    </row>
    <row r="29" spans="1:7" x14ac:dyDescent="0.25">
      <c r="A29" s="5" t="str">
        <f>VLOOKUP(C29,ScanGuns!$F$2:$F$114,1,FALSE)</f>
        <v>e0:48:d3:1b:58:88</v>
      </c>
      <c r="B29" s="5" t="s">
        <v>381</v>
      </c>
      <c r="C29" s="5" t="s">
        <v>101</v>
      </c>
      <c r="D29" s="5" t="s">
        <v>382</v>
      </c>
      <c r="E29" s="5" t="s">
        <v>383</v>
      </c>
      <c r="F29" s="5" t="s">
        <v>384</v>
      </c>
      <c r="G29" s="5" t="s">
        <v>385</v>
      </c>
    </row>
    <row r="30" spans="1:7" x14ac:dyDescent="0.25">
      <c r="A30" s="5" t="str">
        <f>VLOOKUP(C30,ScanGuns!$F$2:$F$114,1,FALSE)</f>
        <v>e0:48:d3:1b:58:88</v>
      </c>
      <c r="B30" s="5" t="s">
        <v>450</v>
      </c>
      <c r="C30" s="5" t="s">
        <v>101</v>
      </c>
      <c r="D30" s="5" t="s">
        <v>382</v>
      </c>
      <c r="E30" s="5" t="s">
        <v>383</v>
      </c>
      <c r="F30" s="5" t="s">
        <v>384</v>
      </c>
      <c r="G30" s="5" t="s">
        <v>441</v>
      </c>
    </row>
    <row r="31" spans="1:7" x14ac:dyDescent="0.25">
      <c r="A31" s="5" t="str">
        <f>VLOOKUP(C31,ScanGuns!$F$2:$F$114,1,FALSE)</f>
        <v>e0:48:d3:1b:4c:cc</v>
      </c>
      <c r="B31" s="5" t="s">
        <v>495</v>
      </c>
      <c r="C31" s="5" t="s">
        <v>119</v>
      </c>
      <c r="D31" s="5" t="s">
        <v>382</v>
      </c>
      <c r="E31" s="5" t="s">
        <v>383</v>
      </c>
      <c r="F31" s="5" t="s">
        <v>384</v>
      </c>
      <c r="G31" s="5" t="s">
        <v>496</v>
      </c>
    </row>
    <row r="32" spans="1:7" x14ac:dyDescent="0.25">
      <c r="A32" s="5" t="str">
        <f>VLOOKUP(C32,ScanGuns!$F$2:$F$114,1,FALSE)</f>
        <v>e0:48:d3:1b:3e:42</v>
      </c>
      <c r="B32" s="5" t="s">
        <v>395</v>
      </c>
      <c r="C32" s="5" t="s">
        <v>144</v>
      </c>
      <c r="D32" s="5" t="s">
        <v>382</v>
      </c>
      <c r="E32" s="5" t="s">
        <v>383</v>
      </c>
      <c r="F32" s="5" t="s">
        <v>384</v>
      </c>
      <c r="G32" s="5" t="s">
        <v>388</v>
      </c>
    </row>
    <row r="33" spans="1:7" x14ac:dyDescent="0.25">
      <c r="A33" s="5" t="str">
        <f>VLOOKUP(C33,ScanGuns!$F$2:$F$114,1,FALSE)</f>
        <v>e0:48:d3:1b:3a:c2</v>
      </c>
      <c r="B33" s="5" t="s">
        <v>469</v>
      </c>
      <c r="C33" s="5" t="s">
        <v>103</v>
      </c>
      <c r="D33" s="5" t="s">
        <v>382</v>
      </c>
      <c r="E33" s="5" t="s">
        <v>383</v>
      </c>
      <c r="F33" s="5" t="s">
        <v>384</v>
      </c>
      <c r="G33" s="5" t="s">
        <v>470</v>
      </c>
    </row>
    <row r="34" spans="1:7" x14ac:dyDescent="0.25">
      <c r="A34" s="5" t="str">
        <f>VLOOKUP(C34,ScanGuns!$F$2:$F$114,1,FALSE)</f>
        <v>e0:48:d3:1b:3a:30</v>
      </c>
      <c r="B34" s="5" t="s">
        <v>493</v>
      </c>
      <c r="C34" s="5" t="s">
        <v>117</v>
      </c>
      <c r="D34" s="5" t="s">
        <v>382</v>
      </c>
      <c r="E34" s="5" t="s">
        <v>383</v>
      </c>
      <c r="F34" s="5" t="s">
        <v>384</v>
      </c>
      <c r="G34" s="5" t="s">
        <v>492</v>
      </c>
    </row>
    <row r="35" spans="1:7" x14ac:dyDescent="0.25">
      <c r="A35" s="5" t="str">
        <f>VLOOKUP(C35,ScanGuns!$F$2:$F$114,1,FALSE)</f>
        <v>e0:48:d3:1b:39:e6</v>
      </c>
      <c r="B35" s="5" t="s">
        <v>413</v>
      </c>
      <c r="C35" s="5" t="s">
        <v>151</v>
      </c>
      <c r="D35" s="5" t="s">
        <v>382</v>
      </c>
      <c r="E35" s="5" t="s">
        <v>383</v>
      </c>
      <c r="F35" s="5" t="s">
        <v>384</v>
      </c>
      <c r="G35" s="5" t="s">
        <v>414</v>
      </c>
    </row>
    <row r="36" spans="1:7" x14ac:dyDescent="0.25">
      <c r="A36" s="5" t="str">
        <f>VLOOKUP(C36,ScanGuns!$F$2:$F$114,1,FALSE)</f>
        <v>e0:48:d3:1b:37:54</v>
      </c>
      <c r="B36" s="5" t="s">
        <v>512</v>
      </c>
      <c r="C36" s="5" t="s">
        <v>128</v>
      </c>
      <c r="D36" s="5" t="s">
        <v>382</v>
      </c>
      <c r="E36" s="5" t="s">
        <v>513</v>
      </c>
      <c r="F36" s="5" t="s">
        <v>384</v>
      </c>
      <c r="G36" s="5" t="s">
        <v>507</v>
      </c>
    </row>
    <row r="37" spans="1:7" x14ac:dyDescent="0.25">
      <c r="A37" s="5" t="str">
        <f>VLOOKUP(C37,ScanGuns!$F$2:$F$114,1,FALSE)</f>
        <v>e0:48:d3:1b:37:4c</v>
      </c>
      <c r="B37" s="5" t="s">
        <v>460</v>
      </c>
      <c r="C37" s="5" t="s">
        <v>364</v>
      </c>
      <c r="D37" s="5" t="s">
        <v>382</v>
      </c>
      <c r="E37" s="5" t="s">
        <v>383</v>
      </c>
      <c r="F37" s="5" t="s">
        <v>384</v>
      </c>
      <c r="G37" s="5" t="s">
        <v>454</v>
      </c>
    </row>
    <row r="38" spans="1:7" x14ac:dyDescent="0.25">
      <c r="A38" s="5" t="str">
        <f>VLOOKUP(C38,ScanGuns!$F$2:$F$114,1,FALSE)</f>
        <v>e0:48:d3:1b:31:54</v>
      </c>
      <c r="B38" s="5" t="s">
        <v>415</v>
      </c>
      <c r="C38" s="5" t="s">
        <v>145</v>
      </c>
      <c r="D38" s="5" t="s">
        <v>382</v>
      </c>
      <c r="E38" s="5" t="s">
        <v>383</v>
      </c>
      <c r="F38" s="5" t="s">
        <v>384</v>
      </c>
      <c r="G38" s="5" t="s">
        <v>388</v>
      </c>
    </row>
    <row r="39" spans="1:7" x14ac:dyDescent="0.25">
      <c r="A39" s="5" t="str">
        <f>VLOOKUP(C39,ScanGuns!$F$2:$F$114,1,FALSE)</f>
        <v>e0:48:d3:1b:2d:41</v>
      </c>
      <c r="B39" s="5" t="s">
        <v>410</v>
      </c>
      <c r="C39" s="5" t="s">
        <v>142</v>
      </c>
      <c r="D39" s="5" t="s">
        <v>382</v>
      </c>
      <c r="E39" s="5" t="s">
        <v>383</v>
      </c>
      <c r="F39" s="5" t="s">
        <v>384</v>
      </c>
      <c r="G39" s="5" t="s">
        <v>411</v>
      </c>
    </row>
    <row r="40" spans="1:7" x14ac:dyDescent="0.25">
      <c r="A40" s="5" t="str">
        <f>VLOOKUP(C40,ScanGuns!$F$2:$F$114,1,FALSE)</f>
        <v>e0:48:d3:1b:2b:01</v>
      </c>
      <c r="B40" s="5" t="s">
        <v>459</v>
      </c>
      <c r="C40" s="5" t="s">
        <v>95</v>
      </c>
      <c r="D40" s="5" t="s">
        <v>382</v>
      </c>
      <c r="E40" s="5" t="s">
        <v>383</v>
      </c>
      <c r="F40" s="5" t="s">
        <v>384</v>
      </c>
      <c r="G40" s="5" t="s">
        <v>456</v>
      </c>
    </row>
    <row r="41" spans="1:7" x14ac:dyDescent="0.25">
      <c r="A41" s="5" t="str">
        <f>VLOOKUP(C41,ScanGuns!$F$2:$F$114,1,FALSE)</f>
        <v>e0:48:d3:1b:2a:2d</v>
      </c>
      <c r="B41" s="5" t="s">
        <v>484</v>
      </c>
      <c r="C41" s="5" t="s">
        <v>360</v>
      </c>
      <c r="D41" s="5" t="s">
        <v>382</v>
      </c>
      <c r="E41" s="5" t="s">
        <v>383</v>
      </c>
      <c r="F41" s="5" t="s">
        <v>384</v>
      </c>
      <c r="G41" s="5" t="s">
        <v>478</v>
      </c>
    </row>
    <row r="42" spans="1:7" x14ac:dyDescent="0.25">
      <c r="A42" s="5" t="str">
        <f>VLOOKUP(C42,ScanGuns!$F$2:$F$114,1,FALSE)</f>
        <v>e0:48:d3:1b:24:19</v>
      </c>
      <c r="B42" s="5" t="s">
        <v>526</v>
      </c>
      <c r="C42" s="5" t="s">
        <v>141</v>
      </c>
      <c r="D42" s="5" t="s">
        <v>382</v>
      </c>
      <c r="E42" s="5" t="s">
        <v>383</v>
      </c>
      <c r="F42" s="5" t="s">
        <v>384</v>
      </c>
      <c r="G42" s="5" t="s">
        <v>524</v>
      </c>
    </row>
    <row r="43" spans="1:7" x14ac:dyDescent="0.25">
      <c r="A43" s="5" t="str">
        <f>VLOOKUP(C43,ScanGuns!$F$2:$F$114,1,FALSE)</f>
        <v>e0:48:d3:13:b5:66</v>
      </c>
      <c r="B43" s="5" t="s">
        <v>527</v>
      </c>
      <c r="C43" s="5" t="s">
        <v>135</v>
      </c>
      <c r="D43" s="5" t="s">
        <v>382</v>
      </c>
      <c r="E43" s="5" t="s">
        <v>383</v>
      </c>
      <c r="F43" s="5" t="s">
        <v>384</v>
      </c>
      <c r="G43" s="5" t="s">
        <v>522</v>
      </c>
    </row>
    <row r="44" spans="1:7" x14ac:dyDescent="0.25">
      <c r="A44" s="5" t="str">
        <f>VLOOKUP(C44,ScanGuns!$F$2:$F$114,1,FALSE)</f>
        <v>e0:48:d3:12:b3:63</v>
      </c>
      <c r="B44" s="5" t="s">
        <v>529</v>
      </c>
      <c r="C44" s="5" t="s">
        <v>138</v>
      </c>
      <c r="D44" s="5" t="s">
        <v>382</v>
      </c>
      <c r="E44" s="5" t="s">
        <v>383</v>
      </c>
      <c r="F44" s="5" t="s">
        <v>384</v>
      </c>
      <c r="G44" s="5" t="s">
        <v>516</v>
      </c>
    </row>
    <row r="45" spans="1:7" x14ac:dyDescent="0.25">
      <c r="A45" s="5" t="str">
        <f>VLOOKUP(C45,ScanGuns!$F$2:$F$114,1,FALSE)</f>
        <v>e0:48:d3:12:b2:e1</v>
      </c>
      <c r="B45" s="5" t="s">
        <v>446</v>
      </c>
      <c r="C45" s="5" t="s">
        <v>87</v>
      </c>
      <c r="D45" s="5" t="s">
        <v>382</v>
      </c>
      <c r="E45" s="5" t="s">
        <v>383</v>
      </c>
      <c r="F45" s="5" t="s">
        <v>384</v>
      </c>
      <c r="G45" s="5" t="s">
        <v>441</v>
      </c>
    </row>
    <row r="46" spans="1:7" x14ac:dyDescent="0.25">
      <c r="A46" s="5" t="str">
        <f>VLOOKUP(C46,ScanGuns!$F$2:$F$114,1,FALSE)</f>
        <v>e0:48:d3:12:a9:9b</v>
      </c>
      <c r="B46" s="5" t="s">
        <v>514</v>
      </c>
      <c r="C46" s="5" t="s">
        <v>127</v>
      </c>
      <c r="D46" s="5" t="s">
        <v>382</v>
      </c>
      <c r="E46" s="5" t="s">
        <v>383</v>
      </c>
      <c r="F46" s="5" t="s">
        <v>384</v>
      </c>
      <c r="G46" s="5" t="s">
        <v>501</v>
      </c>
    </row>
    <row r="47" spans="1:7" x14ac:dyDescent="0.25">
      <c r="A47" s="5" t="str">
        <f>VLOOKUP(C47,ScanGuns!$F$2:$F$114,1,FALSE)</f>
        <v>e0:48:d3:12:a8:d1</v>
      </c>
      <c r="B47" s="5" t="s">
        <v>521</v>
      </c>
      <c r="C47" s="5" t="s">
        <v>139</v>
      </c>
      <c r="D47" s="5" t="s">
        <v>382</v>
      </c>
      <c r="E47" s="5" t="s">
        <v>383</v>
      </c>
      <c r="F47" s="5" t="s">
        <v>384</v>
      </c>
      <c r="G47" s="5" t="s">
        <v>522</v>
      </c>
    </row>
    <row r="48" spans="1:7" x14ac:dyDescent="0.25">
      <c r="A48" s="5" t="str">
        <f>VLOOKUP(C48,ScanGuns!$F$2:$F$114,1,FALSE)</f>
        <v>e0:48:d3:12:a6:1c</v>
      </c>
      <c r="B48" s="5" t="s">
        <v>394</v>
      </c>
      <c r="C48" s="5" t="s">
        <v>4</v>
      </c>
      <c r="D48" s="5" t="s">
        <v>382</v>
      </c>
      <c r="E48" s="5" t="s">
        <v>383</v>
      </c>
      <c r="F48" s="5" t="s">
        <v>384</v>
      </c>
      <c r="G48" s="5" t="s">
        <v>388</v>
      </c>
    </row>
    <row r="49" spans="1:7" x14ac:dyDescent="0.25">
      <c r="A49" s="5" t="str">
        <f>VLOOKUP(C49,ScanGuns!$F$2:$F$114,1,FALSE)</f>
        <v>e0:48:d3:12:a5:b5</v>
      </c>
      <c r="B49" s="5" t="s">
        <v>515</v>
      </c>
      <c r="C49" s="5" t="s">
        <v>134</v>
      </c>
      <c r="D49" s="5" t="s">
        <v>382</v>
      </c>
      <c r="E49" s="5" t="s">
        <v>383</v>
      </c>
      <c r="F49" s="5" t="s">
        <v>384</v>
      </c>
      <c r="G49" s="5" t="s">
        <v>516</v>
      </c>
    </row>
    <row r="50" spans="1:7" x14ac:dyDescent="0.25">
      <c r="A50" s="5" t="str">
        <f>VLOOKUP(C50,ScanGuns!$F$2:$F$114,1,FALSE)</f>
        <v>e0:48:d3:12:a4:c3</v>
      </c>
      <c r="B50" s="5" t="s">
        <v>401</v>
      </c>
      <c r="C50" s="5" t="s">
        <v>165</v>
      </c>
      <c r="D50" s="5" t="s">
        <v>382</v>
      </c>
      <c r="E50" s="5" t="s">
        <v>383</v>
      </c>
      <c r="F50" s="5" t="s">
        <v>384</v>
      </c>
      <c r="G50" s="5" t="s">
        <v>399</v>
      </c>
    </row>
    <row r="51" spans="1:7" x14ac:dyDescent="0.25">
      <c r="A51" s="5" t="str">
        <f>VLOOKUP(C51,ScanGuns!$F$2:$F$114,1,FALSE)</f>
        <v>e0:48:d3:12:a2:fc</v>
      </c>
      <c r="B51" s="5" t="s">
        <v>444</v>
      </c>
      <c r="C51" s="5" t="s">
        <v>90</v>
      </c>
      <c r="D51" s="5" t="s">
        <v>382</v>
      </c>
      <c r="E51" s="5" t="s">
        <v>383</v>
      </c>
      <c r="F51" s="5" t="s">
        <v>384</v>
      </c>
      <c r="G51" s="5" t="s">
        <v>441</v>
      </c>
    </row>
    <row r="52" spans="1:7" x14ac:dyDescent="0.25">
      <c r="A52" s="5" t="str">
        <f>VLOOKUP(C52,ScanGuns!$F$2:$F$114,1,FALSE)</f>
        <v>e0:48:d3:12:a2:f8</v>
      </c>
      <c r="B52" s="5" t="s">
        <v>463</v>
      </c>
      <c r="C52" s="5" t="s">
        <v>365</v>
      </c>
      <c r="D52" s="5" t="s">
        <v>382</v>
      </c>
      <c r="E52" s="5" t="s">
        <v>383</v>
      </c>
      <c r="F52" s="5" t="s">
        <v>384</v>
      </c>
      <c r="G52" s="5" t="s">
        <v>464</v>
      </c>
    </row>
    <row r="53" spans="1:7" x14ac:dyDescent="0.25">
      <c r="A53" s="5" t="str">
        <f>VLOOKUP(C53,ScanGuns!$F$2:$F$114,1,FALSE)</f>
        <v>e0:48:d3:12:a1:ca</v>
      </c>
      <c r="B53" s="5" t="s">
        <v>523</v>
      </c>
      <c r="C53" s="5" t="s">
        <v>140</v>
      </c>
      <c r="D53" s="5" t="s">
        <v>382</v>
      </c>
      <c r="E53" s="5" t="s">
        <v>383</v>
      </c>
      <c r="F53" s="5" t="s">
        <v>384</v>
      </c>
      <c r="G53" s="5" t="s">
        <v>524</v>
      </c>
    </row>
    <row r="54" spans="1:7" x14ac:dyDescent="0.25">
      <c r="A54" s="5" t="str">
        <f>VLOOKUP(C54,ScanGuns!$F$2:$F$114,1,FALSE)</f>
        <v>e0:48:d3:12:a0:ae</v>
      </c>
      <c r="B54" s="5" t="s">
        <v>402</v>
      </c>
      <c r="C54" s="5" t="s">
        <v>147</v>
      </c>
      <c r="D54" s="5" t="s">
        <v>382</v>
      </c>
      <c r="E54" s="5" t="s">
        <v>383</v>
      </c>
      <c r="F54" s="5" t="s">
        <v>384</v>
      </c>
      <c r="G54" s="5" t="s">
        <v>388</v>
      </c>
    </row>
    <row r="55" spans="1:7" x14ac:dyDescent="0.25">
      <c r="A55" s="5" t="str">
        <f>VLOOKUP(C55,ScanGuns!$F$2:$F$114,1,FALSE)</f>
        <v>e0:48:d3:12:9d:bf</v>
      </c>
      <c r="B55" s="5" t="s">
        <v>508</v>
      </c>
      <c r="C55" s="5" t="s">
        <v>123</v>
      </c>
      <c r="D55" s="5" t="s">
        <v>382</v>
      </c>
      <c r="E55" s="5" t="s">
        <v>383</v>
      </c>
      <c r="F55" s="5" t="s">
        <v>384</v>
      </c>
      <c r="G55" s="5" t="s">
        <v>507</v>
      </c>
    </row>
    <row r="56" spans="1:7" x14ac:dyDescent="0.25">
      <c r="A56" s="5" t="str">
        <f>VLOOKUP(C56,ScanGuns!$F$2:$F$114,1,FALSE)</f>
        <v>e0:48:d3:12:9b:5f</v>
      </c>
      <c r="B56" s="5" t="s">
        <v>438</v>
      </c>
      <c r="C56" s="5" t="s">
        <v>80</v>
      </c>
      <c r="D56" s="5" t="s">
        <v>382</v>
      </c>
      <c r="E56" s="5" t="s">
        <v>383</v>
      </c>
      <c r="F56" s="5" t="s">
        <v>384</v>
      </c>
      <c r="G56" s="5" t="s">
        <v>426</v>
      </c>
    </row>
    <row r="57" spans="1:7" x14ac:dyDescent="0.25">
      <c r="A57" s="5" t="str">
        <f>VLOOKUP(C57,ScanGuns!$F$2:$F$114,1,FALSE)</f>
        <v>e0:48:d3:12:9b:11</v>
      </c>
      <c r="B57" s="5" t="s">
        <v>449</v>
      </c>
      <c r="C57" s="5" t="s">
        <v>89</v>
      </c>
      <c r="D57" s="5" t="s">
        <v>382</v>
      </c>
      <c r="E57" s="5" t="s">
        <v>383</v>
      </c>
      <c r="F57" s="5" t="s">
        <v>384</v>
      </c>
      <c r="G57" s="5" t="s">
        <v>441</v>
      </c>
    </row>
    <row r="58" spans="1:7" x14ac:dyDescent="0.25">
      <c r="A58" s="5" t="str">
        <f>VLOOKUP(C58,ScanGuns!$F$2:$F$114,1,FALSE)</f>
        <v>e0:48:d3:12:9a:fb</v>
      </c>
      <c r="B58" s="5" t="s">
        <v>398</v>
      </c>
      <c r="C58" s="5" t="s">
        <v>152</v>
      </c>
      <c r="D58" s="5" t="s">
        <v>382</v>
      </c>
      <c r="E58" s="5" t="s">
        <v>383</v>
      </c>
      <c r="F58" s="5" t="s">
        <v>384</v>
      </c>
      <c r="G58" s="5" t="s">
        <v>399</v>
      </c>
    </row>
    <row r="59" spans="1:7" x14ac:dyDescent="0.25">
      <c r="A59" s="5" t="str">
        <f>VLOOKUP(C59,ScanGuns!$F$2:$F$114,1,FALSE)</f>
        <v>e0:48:d3:12:9a:3e</v>
      </c>
      <c r="B59" s="5" t="s">
        <v>409</v>
      </c>
      <c r="C59" s="5" t="s">
        <v>149</v>
      </c>
      <c r="D59" s="5" t="s">
        <v>382</v>
      </c>
      <c r="E59" s="5" t="s">
        <v>383</v>
      </c>
      <c r="F59" s="5" t="s">
        <v>384</v>
      </c>
      <c r="G59" s="5" t="s">
        <v>399</v>
      </c>
    </row>
    <row r="60" spans="1:7" x14ac:dyDescent="0.25">
      <c r="A60" s="5" t="str">
        <f>VLOOKUP(C60,ScanGuns!$F$2:$F$114,1,FALSE)</f>
        <v>e0:48:d3:12:9a:27</v>
      </c>
      <c r="B60" s="5" t="s">
        <v>416</v>
      </c>
      <c r="C60" s="5" t="s">
        <v>148</v>
      </c>
      <c r="D60" s="5" t="s">
        <v>382</v>
      </c>
      <c r="E60" s="5" t="s">
        <v>383</v>
      </c>
      <c r="F60" s="5" t="s">
        <v>384</v>
      </c>
      <c r="G60" s="5" t="s">
        <v>414</v>
      </c>
    </row>
    <row r="61" spans="1:7" x14ac:dyDescent="0.25">
      <c r="A61" s="5" t="str">
        <f>VLOOKUP(C61,ScanGuns!$F$2:$F$114,1,FALSE)</f>
        <v>e0:48:d3:12:99:f8</v>
      </c>
      <c r="B61" s="5" t="s">
        <v>400</v>
      </c>
      <c r="C61" s="5" t="s">
        <v>376</v>
      </c>
      <c r="D61" s="5" t="s">
        <v>382</v>
      </c>
      <c r="E61" s="5" t="s">
        <v>383</v>
      </c>
      <c r="F61" s="5" t="s">
        <v>384</v>
      </c>
      <c r="G61" s="5" t="s">
        <v>388</v>
      </c>
    </row>
    <row r="62" spans="1:7" x14ac:dyDescent="0.25">
      <c r="A62" s="5" t="str">
        <f>VLOOKUP(C62,ScanGuns!$F$2:$F$114,1,FALSE)</f>
        <v>e0:48:d3:12:99:14</v>
      </c>
      <c r="B62" s="5" t="s">
        <v>461</v>
      </c>
      <c r="C62" s="5" t="s">
        <v>98</v>
      </c>
      <c r="D62" s="5" t="s">
        <v>382</v>
      </c>
      <c r="E62" s="5" t="s">
        <v>383</v>
      </c>
      <c r="F62" s="5" t="s">
        <v>384</v>
      </c>
      <c r="G62" s="5" t="s">
        <v>454</v>
      </c>
    </row>
    <row r="63" spans="1:7" x14ac:dyDescent="0.25">
      <c r="A63" s="5" t="str">
        <f>VLOOKUP(C63,ScanGuns!$F$2:$F$114,1,FALSE)</f>
        <v>e0:48:d3:12:94:16</v>
      </c>
      <c r="B63" s="5" t="s">
        <v>396</v>
      </c>
      <c r="C63" s="5" t="s">
        <v>146</v>
      </c>
      <c r="D63" s="5" t="s">
        <v>382</v>
      </c>
      <c r="E63" s="5" t="s">
        <v>383</v>
      </c>
      <c r="F63" s="5" t="s">
        <v>384</v>
      </c>
      <c r="G63" s="5" t="s">
        <v>390</v>
      </c>
    </row>
    <row r="64" spans="1:7" x14ac:dyDescent="0.25">
      <c r="A64" s="5" t="str">
        <f>VLOOKUP(C64,ScanGuns!$F$2:$F$114,1,FALSE)</f>
        <v>e0:48:d3:0e:bd:e6</v>
      </c>
      <c r="B64" s="5" t="s">
        <v>468</v>
      </c>
      <c r="C64" s="5" t="s">
        <v>120</v>
      </c>
      <c r="D64" s="5" t="s">
        <v>382</v>
      </c>
      <c r="E64" s="5" t="s">
        <v>383</v>
      </c>
      <c r="F64" s="5" t="s">
        <v>384</v>
      </c>
      <c r="G64" s="5" t="s">
        <v>466</v>
      </c>
    </row>
    <row r="65" spans="1:7" x14ac:dyDescent="0.25">
      <c r="A65" s="5" t="str">
        <f>VLOOKUP(C65,ScanGuns!$F$2:$F$114,1,FALSE)</f>
        <v>e0:48:d3:06:b7:33</v>
      </c>
      <c r="B65" s="5" t="s">
        <v>428</v>
      </c>
      <c r="C65" s="5" t="s">
        <v>81</v>
      </c>
      <c r="D65" s="5" t="s">
        <v>382</v>
      </c>
      <c r="E65" s="5" t="s">
        <v>383</v>
      </c>
      <c r="F65" s="5" t="s">
        <v>384</v>
      </c>
      <c r="G65" s="5" t="s">
        <v>429</v>
      </c>
    </row>
    <row r="66" spans="1:7" x14ac:dyDescent="0.25">
      <c r="A66" s="5" t="str">
        <f>VLOOKUP(C66,ScanGuns!$F$2:$F$114,1,FALSE)</f>
        <v>e0:48:d3:06:aa:5d</v>
      </c>
      <c r="B66" s="5" t="s">
        <v>494</v>
      </c>
      <c r="C66" s="5" t="s">
        <v>118</v>
      </c>
      <c r="D66" s="5" t="s">
        <v>382</v>
      </c>
      <c r="E66" s="5" t="s">
        <v>383</v>
      </c>
      <c r="F66" s="5" t="s">
        <v>384</v>
      </c>
      <c r="G66" s="5" t="s">
        <v>492</v>
      </c>
    </row>
    <row r="67" spans="1:7" x14ac:dyDescent="0.25">
      <c r="A67" s="5" t="str">
        <f>VLOOKUP(C67,ScanGuns!$F$2:$F$114,1,FALSE)</f>
        <v>e0:48:d3:06:89:fb</v>
      </c>
      <c r="B67" s="5" t="s">
        <v>453</v>
      </c>
      <c r="C67" s="5" t="s">
        <v>93</v>
      </c>
      <c r="D67" s="5" t="s">
        <v>382</v>
      </c>
      <c r="E67" s="5" t="s">
        <v>383</v>
      </c>
      <c r="F67" s="5" t="s">
        <v>384</v>
      </c>
      <c r="G67" s="5" t="s">
        <v>454</v>
      </c>
    </row>
    <row r="68" spans="1:7" x14ac:dyDescent="0.25">
      <c r="A68" s="5" t="str">
        <f>VLOOKUP(C68,ScanGuns!$F$2:$F$114,1,FALSE)</f>
        <v>e0:48:d3:06:89:c7</v>
      </c>
      <c r="B68" s="5" t="s">
        <v>471</v>
      </c>
      <c r="C68" s="5" t="s">
        <v>102</v>
      </c>
      <c r="D68" s="5" t="s">
        <v>382</v>
      </c>
      <c r="E68" s="5" t="s">
        <v>383</v>
      </c>
      <c r="F68" s="5" t="s">
        <v>384</v>
      </c>
      <c r="G68" s="5" t="s">
        <v>466</v>
      </c>
    </row>
    <row r="69" spans="1:7" x14ac:dyDescent="0.25">
      <c r="A69" s="5" t="str">
        <f>VLOOKUP(C69,ScanGuns!$F$2:$F$114,1,FALSE)</f>
        <v>e0:48:d3:06:89:b9</v>
      </c>
      <c r="B69" s="5" t="s">
        <v>452</v>
      </c>
      <c r="C69" s="5" t="s">
        <v>88</v>
      </c>
      <c r="D69" s="5" t="s">
        <v>382</v>
      </c>
      <c r="E69" s="5" t="s">
        <v>383</v>
      </c>
      <c r="F69" s="5" t="s">
        <v>384</v>
      </c>
      <c r="G69" s="5" t="s">
        <v>443</v>
      </c>
    </row>
    <row r="70" spans="1:7" x14ac:dyDescent="0.25">
      <c r="A70" s="5" t="str">
        <f>VLOOKUP(C70,ScanGuns!$F$2:$F$114,1,FALSE)</f>
        <v>e0:48:d3:06:89:95</v>
      </c>
      <c r="B70" s="5" t="s">
        <v>436</v>
      </c>
      <c r="C70" s="5" t="s">
        <v>77</v>
      </c>
      <c r="D70" s="5" t="s">
        <v>382</v>
      </c>
      <c r="E70" s="5" t="s">
        <v>383</v>
      </c>
      <c r="F70" s="5" t="s">
        <v>384</v>
      </c>
      <c r="G70" s="5" t="s">
        <v>437</v>
      </c>
    </row>
    <row r="71" spans="1:7" x14ac:dyDescent="0.25">
      <c r="A71" s="5" t="str">
        <f>VLOOKUP(C71,ScanGuns!$F$2:$F$114,1,FALSE)</f>
        <v>e0:48:d3:06:87:6f</v>
      </c>
      <c r="B71" s="5" t="s">
        <v>485</v>
      </c>
      <c r="C71" s="5" t="s">
        <v>113</v>
      </c>
      <c r="D71" s="5" t="s">
        <v>382</v>
      </c>
      <c r="E71" s="5" t="s">
        <v>383</v>
      </c>
      <c r="F71" s="5" t="s">
        <v>384</v>
      </c>
      <c r="G71" s="5" t="s">
        <v>478</v>
      </c>
    </row>
    <row r="72" spans="1:7" x14ac:dyDescent="0.25">
      <c r="A72" s="5" t="str">
        <f>VLOOKUP(C72,ScanGuns!$F$2:$F$114,1,FALSE)</f>
        <v>e0:48:d3:06:87:47</v>
      </c>
      <c r="B72" s="5" t="s">
        <v>439</v>
      </c>
      <c r="C72" s="5" t="s">
        <v>75</v>
      </c>
      <c r="D72" s="5" t="s">
        <v>382</v>
      </c>
      <c r="E72" s="5" t="s">
        <v>383</v>
      </c>
      <c r="F72" s="5" t="s">
        <v>384</v>
      </c>
      <c r="G72" s="5" t="s">
        <v>437</v>
      </c>
    </row>
    <row r="73" spans="1:7" x14ac:dyDescent="0.25">
      <c r="A73" s="5" t="str">
        <f>VLOOKUP(C73,ScanGuns!$F$2:$F$114,1,FALSE)</f>
        <v>e0:48:d3:06:86:ab</v>
      </c>
      <c r="B73" s="5" t="s">
        <v>509</v>
      </c>
      <c r="C73" s="5" t="s">
        <v>126</v>
      </c>
      <c r="D73" s="5" t="s">
        <v>382</v>
      </c>
      <c r="E73" s="5" t="s">
        <v>383</v>
      </c>
      <c r="F73" s="5" t="s">
        <v>384</v>
      </c>
      <c r="G73" s="5" t="s">
        <v>507</v>
      </c>
    </row>
    <row r="74" spans="1:7" x14ac:dyDescent="0.25">
      <c r="A74" s="5" t="str">
        <f>VLOOKUP(C74,ScanGuns!$F$2:$F$114,1,FALSE)</f>
        <v>e0:48:d3:06:84:f7</v>
      </c>
      <c r="B74" s="5" t="s">
        <v>482</v>
      </c>
      <c r="C74" s="5" t="s">
        <v>371</v>
      </c>
      <c r="D74" s="5" t="s">
        <v>382</v>
      </c>
      <c r="E74" s="5" t="s">
        <v>383</v>
      </c>
      <c r="F74" s="5" t="s">
        <v>384</v>
      </c>
      <c r="G74" s="5" t="s">
        <v>475</v>
      </c>
    </row>
    <row r="75" spans="1:7" x14ac:dyDescent="0.25">
      <c r="A75" s="5" t="str">
        <f>VLOOKUP(C75,ScanGuns!$F$2:$F$114,1,FALSE)</f>
        <v>e0:48:d3:06:84:53</v>
      </c>
      <c r="B75" s="5" t="s">
        <v>479</v>
      </c>
      <c r="C75" s="5" t="s">
        <v>109</v>
      </c>
      <c r="D75" s="5" t="s">
        <v>382</v>
      </c>
      <c r="E75" s="5" t="s">
        <v>383</v>
      </c>
      <c r="F75" s="5" t="s">
        <v>384</v>
      </c>
      <c r="G75" s="5" t="s">
        <v>480</v>
      </c>
    </row>
    <row r="76" spans="1:7" x14ac:dyDescent="0.25">
      <c r="A76" s="5" t="str">
        <f>VLOOKUP(C76,ScanGuns!$F$2:$F$114,1,FALSE)</f>
        <v>e0:48:d3:05:c7:e6</v>
      </c>
      <c r="B76" s="5" t="s">
        <v>448</v>
      </c>
      <c r="C76" s="5" t="s">
        <v>82</v>
      </c>
      <c r="D76" s="5" t="s">
        <v>382</v>
      </c>
      <c r="E76" s="5" t="s">
        <v>383</v>
      </c>
      <c r="F76" s="5" t="s">
        <v>384</v>
      </c>
      <c r="G76" s="5" t="s">
        <v>441</v>
      </c>
    </row>
    <row r="77" spans="1:7" x14ac:dyDescent="0.25">
      <c r="A77" s="5" t="str">
        <f>VLOOKUP(C77,ScanGuns!$F$2:$F$114,1,FALSE)</f>
        <v>d0:4e:50:f6:c7:5d</v>
      </c>
      <c r="B77" s="5" t="s">
        <v>408</v>
      </c>
      <c r="C77" s="5" t="s">
        <v>166</v>
      </c>
      <c r="D77" s="5" t="s">
        <v>382</v>
      </c>
      <c r="E77" s="5" t="s">
        <v>383</v>
      </c>
      <c r="F77" s="5" t="s">
        <v>384</v>
      </c>
      <c r="G77" s="5" t="s">
        <v>399</v>
      </c>
    </row>
    <row r="78" spans="1:7" x14ac:dyDescent="0.25">
      <c r="A78" s="5" t="str">
        <f>VLOOKUP(C78,ScanGuns!$F$2:$F$114,1,FALSE)</f>
        <v>00:01:fc:4c:2c:e6</v>
      </c>
      <c r="B78" s="5" t="s">
        <v>440</v>
      </c>
      <c r="C78" s="5" t="s">
        <v>84</v>
      </c>
      <c r="D78" s="5" t="s">
        <v>387</v>
      </c>
      <c r="E78" s="5" t="s">
        <v>383</v>
      </c>
      <c r="F78" s="5" t="s">
        <v>384</v>
      </c>
      <c r="G78" s="5" t="s">
        <v>441</v>
      </c>
    </row>
    <row r="79" spans="1:7" x14ac:dyDescent="0.25">
      <c r="A79" s="5" t="str">
        <f>VLOOKUP(C79,ScanGuns!$F$2:$F$114,1,FALSE)</f>
        <v>00:01:fc:4c:2c:e4</v>
      </c>
      <c r="B79" s="5" t="s">
        <v>451</v>
      </c>
      <c r="C79" s="5" t="s">
        <v>85</v>
      </c>
      <c r="D79" s="5" t="s">
        <v>387</v>
      </c>
      <c r="E79" s="5" t="s">
        <v>383</v>
      </c>
      <c r="F79" s="5" t="s">
        <v>384</v>
      </c>
      <c r="G79" s="5" t="s">
        <v>443</v>
      </c>
    </row>
    <row r="80" spans="1:7" x14ac:dyDescent="0.25">
      <c r="A80" s="5" t="str">
        <f>VLOOKUP(C80,ScanGuns!$F$2:$F$114,1,FALSE)</f>
        <v>00:01:fc:4c:2c:e3</v>
      </c>
      <c r="B80" s="5" t="s">
        <v>442</v>
      </c>
      <c r="C80" s="5" t="s">
        <v>83</v>
      </c>
      <c r="D80" s="5" t="s">
        <v>387</v>
      </c>
      <c r="E80" s="5" t="s">
        <v>383</v>
      </c>
      <c r="F80" s="5" t="s">
        <v>384</v>
      </c>
      <c r="G80" s="5" t="s">
        <v>443</v>
      </c>
    </row>
    <row r="81" spans="1:7" x14ac:dyDescent="0.25">
      <c r="A81" s="5" t="str">
        <f>VLOOKUP(C81,ScanGuns!$F$2:$F$114,1,FALSE)</f>
        <v>00:01:fc:4c:2c:d7</v>
      </c>
      <c r="B81" s="5" t="s">
        <v>476</v>
      </c>
      <c r="C81" s="5" t="s">
        <v>110</v>
      </c>
      <c r="D81" s="5" t="s">
        <v>387</v>
      </c>
      <c r="E81" s="5" t="s">
        <v>383</v>
      </c>
      <c r="F81" s="5" t="s">
        <v>384</v>
      </c>
      <c r="G81" s="5" t="s">
        <v>475</v>
      </c>
    </row>
    <row r="82" spans="1:7" x14ac:dyDescent="0.25">
      <c r="A82" s="5" t="str">
        <f>VLOOKUP(C82,ScanGuns!$F$2:$F$114,1,FALSE)</f>
        <v>00:01:fc:4c:2c:d5</v>
      </c>
      <c r="B82" s="5" t="s">
        <v>427</v>
      </c>
      <c r="C82" s="5" t="s">
        <v>79</v>
      </c>
      <c r="D82" s="5" t="s">
        <v>387</v>
      </c>
      <c r="E82" s="5" t="s">
        <v>383</v>
      </c>
      <c r="F82" s="5" t="s">
        <v>384</v>
      </c>
      <c r="G82" s="5" t="s">
        <v>426</v>
      </c>
    </row>
    <row r="83" spans="1:7" x14ac:dyDescent="0.25">
      <c r="A83" s="5" t="str">
        <f>VLOOKUP(C83,ScanGuns!$F$2:$F$114,1,FALSE)</f>
        <v>00:01:fc:4c:2c:cd</v>
      </c>
      <c r="B83" s="5" t="s">
        <v>465</v>
      </c>
      <c r="C83" s="5" t="s">
        <v>106</v>
      </c>
      <c r="D83" s="5" t="s">
        <v>387</v>
      </c>
      <c r="E83" s="5" t="s">
        <v>383</v>
      </c>
      <c r="F83" s="5" t="s">
        <v>384</v>
      </c>
      <c r="G83" s="5" t="s">
        <v>466</v>
      </c>
    </row>
    <row r="84" spans="1:7" x14ac:dyDescent="0.25">
      <c r="A84" s="5" t="str">
        <f>VLOOKUP(C84,ScanGuns!$F$2:$F$114,1,FALSE)</f>
        <v>00:01:fc:4c:2c:b7</v>
      </c>
      <c r="B84" s="5" t="s">
        <v>435</v>
      </c>
      <c r="C84" s="5" t="s">
        <v>74</v>
      </c>
      <c r="D84" s="5" t="s">
        <v>387</v>
      </c>
      <c r="E84" s="5" t="s">
        <v>383</v>
      </c>
      <c r="F84" s="5" t="s">
        <v>384</v>
      </c>
      <c r="G84" s="5" t="s">
        <v>426</v>
      </c>
    </row>
    <row r="85" spans="1:7" x14ac:dyDescent="0.25">
      <c r="A85" s="5" t="str">
        <f>VLOOKUP(C85,ScanGuns!$F$2:$F$114,1,FALSE)</f>
        <v>00:01:fc:4c:2c:b1</v>
      </c>
      <c r="B85" s="5" t="s">
        <v>455</v>
      </c>
      <c r="C85" s="5" t="s">
        <v>96</v>
      </c>
      <c r="D85" s="5" t="s">
        <v>387</v>
      </c>
      <c r="E85" s="5" t="s">
        <v>383</v>
      </c>
      <c r="F85" s="5" t="s">
        <v>384</v>
      </c>
      <c r="G85" s="5" t="s">
        <v>456</v>
      </c>
    </row>
    <row r="86" spans="1:7" x14ac:dyDescent="0.25">
      <c r="A86" s="5" t="str">
        <f>VLOOKUP(C86,ScanGuns!$F$2:$F$114,1,FALSE)</f>
        <v>00:01:fc:4c:2c:99</v>
      </c>
      <c r="B86" s="5" t="s">
        <v>389</v>
      </c>
      <c r="C86" s="5" t="s">
        <v>61</v>
      </c>
      <c r="D86" s="5" t="s">
        <v>387</v>
      </c>
      <c r="E86" s="5" t="s">
        <v>383</v>
      </c>
      <c r="F86" s="5" t="s">
        <v>384</v>
      </c>
      <c r="G86" s="5" t="s">
        <v>390</v>
      </c>
    </row>
    <row r="87" spans="1:7" x14ac:dyDescent="0.25">
      <c r="A87" s="5" t="str">
        <f>VLOOKUP(C87,ScanGuns!$F$2:$F$114,1,FALSE)</f>
        <v>00:01:fc:4c:2c:90</v>
      </c>
      <c r="B87" s="5" t="s">
        <v>419</v>
      </c>
      <c r="C87" s="5" t="s">
        <v>66</v>
      </c>
      <c r="D87" s="5" t="s">
        <v>387</v>
      </c>
      <c r="E87" s="5" t="s">
        <v>383</v>
      </c>
      <c r="F87" s="5" t="s">
        <v>384</v>
      </c>
      <c r="G87" s="5" t="s">
        <v>388</v>
      </c>
    </row>
    <row r="88" spans="1:7" x14ac:dyDescent="0.25">
      <c r="A88" s="5" t="str">
        <f>VLOOKUP(C88,ScanGuns!$F$2:$F$114,1,FALSE)</f>
        <v>00:01:fc:4c:2c:63</v>
      </c>
      <c r="B88" s="5" t="s">
        <v>386</v>
      </c>
      <c r="C88" s="5" t="s">
        <v>65</v>
      </c>
      <c r="D88" s="5" t="s">
        <v>387</v>
      </c>
      <c r="E88" s="5" t="s">
        <v>383</v>
      </c>
      <c r="F88" s="5" t="s">
        <v>384</v>
      </c>
      <c r="G88" s="5" t="s">
        <v>388</v>
      </c>
    </row>
    <row r="89" spans="1:7" x14ac:dyDescent="0.25">
      <c r="A89" s="5" t="str">
        <f>VLOOKUP(C89,ScanGuns!$F$2:$F$114,1,FALSE)</f>
        <v>00:01:fc:4c:2c:57</v>
      </c>
      <c r="B89" s="5" t="s">
        <v>473</v>
      </c>
      <c r="C89" s="5" t="s">
        <v>105</v>
      </c>
      <c r="D89" s="5" t="s">
        <v>387</v>
      </c>
      <c r="E89" s="5" t="s">
        <v>383</v>
      </c>
      <c r="F89" s="5" t="s">
        <v>384</v>
      </c>
      <c r="G89" s="5" t="s">
        <v>466</v>
      </c>
    </row>
    <row r="90" spans="1:7" x14ac:dyDescent="0.25">
      <c r="A90" s="5" t="str">
        <f>VLOOKUP(C90,ScanGuns!$F$2:$F$114,1,FALSE)</f>
        <v>00:01:fc:4c:2c:49</v>
      </c>
      <c r="B90" s="5" t="s">
        <v>474</v>
      </c>
      <c r="C90" s="5" t="s">
        <v>115</v>
      </c>
      <c r="D90" s="5" t="s">
        <v>387</v>
      </c>
      <c r="E90" s="5" t="s">
        <v>383</v>
      </c>
      <c r="F90" s="5" t="s">
        <v>384</v>
      </c>
      <c r="G90" s="5" t="s">
        <v>475</v>
      </c>
    </row>
    <row r="91" spans="1:7" x14ac:dyDescent="0.25">
      <c r="A91" s="5" t="str">
        <f>VLOOKUP(C91,ScanGuns!$F$2:$F$114,1,FALSE)</f>
        <v>00:01:fc:4c:2c:48</v>
      </c>
      <c r="B91" s="5" t="s">
        <v>424</v>
      </c>
      <c r="C91" s="5" t="s">
        <v>63</v>
      </c>
      <c r="D91" s="5" t="s">
        <v>387</v>
      </c>
      <c r="E91" s="5" t="s">
        <v>383</v>
      </c>
      <c r="F91" s="5" t="s">
        <v>384</v>
      </c>
      <c r="G91" s="5" t="s">
        <v>390</v>
      </c>
    </row>
    <row r="92" spans="1:7" x14ac:dyDescent="0.25">
      <c r="A92" s="5" t="str">
        <f>VLOOKUP(C92,ScanGuns!$F$2:$F$114,1,FALSE)</f>
        <v>00:01:fc:4c:2c:46</v>
      </c>
      <c r="B92" s="5" t="s">
        <v>391</v>
      </c>
      <c r="C92" s="5" t="s">
        <v>68</v>
      </c>
      <c r="D92" t="s">
        <v>387</v>
      </c>
      <c r="E92" s="5" t="s">
        <v>383</v>
      </c>
      <c r="F92" s="5" t="s">
        <v>384</v>
      </c>
      <c r="G92" s="5" t="s">
        <v>388</v>
      </c>
    </row>
    <row r="93" spans="1:7" x14ac:dyDescent="0.25">
      <c r="A93" s="5" t="str">
        <f>VLOOKUP(C93,ScanGuns!$F$2:$F$114,1,FALSE)</f>
        <v>00:01:fc:4c:2c:42</v>
      </c>
      <c r="B93" s="5" t="s">
        <v>486</v>
      </c>
      <c r="C93" s="5" t="s">
        <v>114</v>
      </c>
      <c r="D93" s="5" t="s">
        <v>387</v>
      </c>
      <c r="E93" s="5" t="s">
        <v>383</v>
      </c>
      <c r="F93" s="5" t="s">
        <v>384</v>
      </c>
      <c r="G93" s="5" t="s">
        <v>478</v>
      </c>
    </row>
    <row r="94" spans="1:7" x14ac:dyDescent="0.25">
      <c r="A94" s="5" t="str">
        <f>VLOOKUP(C94,ScanGuns!$F$2:$F$114,1,FALSE)</f>
        <v>00:01:fc:4c:2c:30</v>
      </c>
      <c r="B94" s="5" t="s">
        <v>504</v>
      </c>
      <c r="C94" s="5" t="s">
        <v>67</v>
      </c>
      <c r="D94" s="5" t="s">
        <v>387</v>
      </c>
      <c r="E94" s="5" t="s">
        <v>383</v>
      </c>
      <c r="F94" s="5" t="s">
        <v>384</v>
      </c>
      <c r="G94" s="5" t="s">
        <v>505</v>
      </c>
    </row>
    <row r="95" spans="1:7" x14ac:dyDescent="0.25">
      <c r="A95" s="5" t="str">
        <f>VLOOKUP(C95,ScanGuns!$F$2:$F$114,1,FALSE)</f>
        <v>00:01:fc:4c:2b:f9</v>
      </c>
      <c r="B95" s="5" t="s">
        <v>457</v>
      </c>
      <c r="C95" s="5" t="s">
        <v>99</v>
      </c>
      <c r="D95" s="5" t="s">
        <v>387</v>
      </c>
      <c r="E95" s="5" t="s">
        <v>383</v>
      </c>
      <c r="F95" s="5" t="s">
        <v>384</v>
      </c>
      <c r="G95" s="5" t="s">
        <v>454</v>
      </c>
    </row>
    <row r="96" spans="1:7" x14ac:dyDescent="0.25">
      <c r="A96" s="5" t="str">
        <f>VLOOKUP(C96,ScanGuns!$F$2:$F$114,1,FALSE)</f>
        <v>00:01:fc:4c:2b:d5</v>
      </c>
      <c r="B96" s="5" t="s">
        <v>472</v>
      </c>
      <c r="C96" s="5" t="s">
        <v>107</v>
      </c>
      <c r="D96" s="5" t="s">
        <v>387</v>
      </c>
      <c r="E96" s="5" t="s">
        <v>383</v>
      </c>
      <c r="F96" s="5" t="s">
        <v>384</v>
      </c>
      <c r="G96" s="5" t="s">
        <v>470</v>
      </c>
    </row>
    <row r="97" spans="1:7" x14ac:dyDescent="0.25">
      <c r="A97" s="5" t="str">
        <f>VLOOKUP(C97,ScanGuns!$F$2:$F$114,1,FALSE)</f>
        <v>00:01:fc:4c:2b:d1</v>
      </c>
      <c r="B97" s="5" t="s">
        <v>425</v>
      </c>
      <c r="C97" s="5" t="s">
        <v>78</v>
      </c>
      <c r="D97" s="5" t="s">
        <v>387</v>
      </c>
      <c r="E97" s="5" t="s">
        <v>383</v>
      </c>
      <c r="F97" s="5" t="s">
        <v>384</v>
      </c>
      <c r="G97" s="5" t="s">
        <v>426</v>
      </c>
    </row>
    <row r="98" spans="1:7" x14ac:dyDescent="0.25">
      <c r="A98" s="5" t="str">
        <f>VLOOKUP(C98,ScanGuns!$F$2:$F$114,1,FALSE)</f>
        <v>00:01:fc:4c:29:75</v>
      </c>
      <c r="B98" s="5" t="s">
        <v>519</v>
      </c>
      <c r="C98" s="5" t="s">
        <v>359</v>
      </c>
      <c r="D98" s="5" t="s">
        <v>387</v>
      </c>
      <c r="E98" s="5" t="s">
        <v>383</v>
      </c>
      <c r="F98" s="5" t="s">
        <v>384</v>
      </c>
      <c r="G98" s="5" t="s">
        <v>516</v>
      </c>
    </row>
    <row r="99" spans="1:7" x14ac:dyDescent="0.25">
      <c r="A99" s="5" t="str">
        <f>VLOOKUP(C99,ScanGuns!$F$2:$F$114,1,FALSE)</f>
        <v>00:01:fc:4c:29:3f</v>
      </c>
      <c r="B99" s="5" t="s">
        <v>497</v>
      </c>
      <c r="C99" s="5" t="s">
        <v>71</v>
      </c>
      <c r="D99" s="5" t="s">
        <v>387</v>
      </c>
      <c r="E99" s="5" t="s">
        <v>383</v>
      </c>
      <c r="F99" s="5" t="s">
        <v>384</v>
      </c>
      <c r="G99" s="5" t="s">
        <v>498</v>
      </c>
    </row>
    <row r="100" spans="1:7" x14ac:dyDescent="0.25">
      <c r="A100" s="5" t="str">
        <f>VLOOKUP(C100,ScanGuns!$F$2:$F$114,1,FALSE)</f>
        <v>00:01:fc:4c:28:cc</v>
      </c>
      <c r="B100" s="5" t="s">
        <v>517</v>
      </c>
      <c r="C100" s="5" t="s">
        <v>133</v>
      </c>
      <c r="D100" s="5" t="s">
        <v>387</v>
      </c>
      <c r="E100" s="5" t="s">
        <v>383</v>
      </c>
      <c r="F100" s="5" t="s">
        <v>384</v>
      </c>
      <c r="G100" s="5" t="s">
        <v>518</v>
      </c>
    </row>
    <row r="101" spans="1:7" x14ac:dyDescent="0.25">
      <c r="A101" s="5" t="str">
        <f>VLOOKUP(C101,ScanGuns!$F$2:$F$114,1,FALSE)</f>
        <v>00:01:fc:4c:28:be</v>
      </c>
      <c r="B101" s="5" t="s">
        <v>462</v>
      </c>
      <c r="C101" s="5" t="s">
        <v>97</v>
      </c>
      <c r="D101" s="5" t="s">
        <v>387</v>
      </c>
      <c r="E101" s="5" t="s">
        <v>383</v>
      </c>
      <c r="F101" s="5" t="s">
        <v>384</v>
      </c>
      <c r="G101" s="5" t="s">
        <v>456</v>
      </c>
    </row>
    <row r="102" spans="1:7" x14ac:dyDescent="0.25">
      <c r="A102" s="5" t="str">
        <f>VLOOKUP(C102,ScanGuns!$F$2:$F$114,1,FALSE)</f>
        <v>00:01:fc:4c:28:98</v>
      </c>
      <c r="B102" s="5" t="s">
        <v>500</v>
      </c>
      <c r="C102" s="5" t="s">
        <v>131</v>
      </c>
      <c r="D102" s="5" t="s">
        <v>387</v>
      </c>
      <c r="E102" s="5" t="s">
        <v>383</v>
      </c>
      <c r="F102" s="5" t="s">
        <v>384</v>
      </c>
      <c r="G102" s="5" t="s">
        <v>501</v>
      </c>
    </row>
    <row r="103" spans="1:7" x14ac:dyDescent="0.25">
      <c r="A103" s="5" t="str">
        <f>VLOOKUP(C103,ScanGuns!$F$2:$F$114,1,FALSE)</f>
        <v>00:01:fc:4c:28:70</v>
      </c>
      <c r="B103" s="5" t="s">
        <v>499</v>
      </c>
      <c r="C103" s="5" t="s">
        <v>70</v>
      </c>
      <c r="D103" s="5" t="s">
        <v>387</v>
      </c>
      <c r="E103" s="5" t="s">
        <v>383</v>
      </c>
      <c r="F103" s="5" t="s">
        <v>384</v>
      </c>
      <c r="G103" s="5" t="s">
        <v>496</v>
      </c>
    </row>
    <row r="104" spans="1:7" x14ac:dyDescent="0.25">
      <c r="A104" s="5" t="str">
        <f>VLOOKUP(C104,ScanGuns!$F$2:$F$114,1,FALSE)</f>
        <v>00:01:fc:4c:28:21</v>
      </c>
      <c r="B104" s="5" t="s">
        <v>528</v>
      </c>
      <c r="C104" s="5" t="s">
        <v>132</v>
      </c>
      <c r="D104" s="5" t="s">
        <v>387</v>
      </c>
      <c r="E104" s="5" t="s">
        <v>383</v>
      </c>
      <c r="F104" s="5" t="s">
        <v>384</v>
      </c>
      <c r="G104" s="5" t="s">
        <v>518</v>
      </c>
    </row>
    <row r="105" spans="1:7" x14ac:dyDescent="0.25">
      <c r="A105" s="5" t="str">
        <f>VLOOKUP(C105,ScanGuns!$F$2:$F$114,1,FALSE)</f>
        <v>00:01:fc:4c:28:0c</v>
      </c>
      <c r="B105" s="5" t="s">
        <v>503</v>
      </c>
      <c r="C105" s="5" t="s">
        <v>124</v>
      </c>
      <c r="D105" s="5" t="s">
        <v>387</v>
      </c>
      <c r="E105" s="5" t="s">
        <v>383</v>
      </c>
      <c r="F105" s="5" t="s">
        <v>384</v>
      </c>
      <c r="G105" s="5" t="s">
        <v>501</v>
      </c>
    </row>
    <row r="106" spans="1:7" x14ac:dyDescent="0.25">
      <c r="A106" s="5" t="str">
        <f>VLOOKUP(C106,ScanGuns!$F$2:$F$114,1,FALSE)</f>
        <v>00:01:fc:4c:27:f7</v>
      </c>
      <c r="B106" s="5" t="s">
        <v>502</v>
      </c>
      <c r="C106" s="5" t="s">
        <v>122</v>
      </c>
      <c r="D106" s="5" t="s">
        <v>387</v>
      </c>
      <c r="E106" s="5" t="s">
        <v>383</v>
      </c>
      <c r="F106" s="5" t="s">
        <v>384</v>
      </c>
      <c r="G106" s="5" t="s">
        <v>501</v>
      </c>
    </row>
    <row r="107" spans="1:7" x14ac:dyDescent="0.25">
      <c r="A107" s="5" t="str">
        <f>VLOOKUP(C107,ScanGuns!$F$2:$F$114,1,FALSE)</f>
        <v>00:01:fc:4c:27:9c</v>
      </c>
      <c r="B107" s="5" t="s">
        <v>491</v>
      </c>
      <c r="C107" s="5" t="s">
        <v>69</v>
      </c>
      <c r="D107" s="5" t="s">
        <v>387</v>
      </c>
      <c r="E107" s="5" t="s">
        <v>383</v>
      </c>
      <c r="F107" s="5" t="s">
        <v>384</v>
      </c>
      <c r="G107" s="5" t="s">
        <v>492</v>
      </c>
    </row>
    <row r="108" spans="1:7" x14ac:dyDescent="0.25">
      <c r="A108" s="5" t="str">
        <f>VLOOKUP(C108,ScanGuns!$F$2:$F$114,1,FALSE)</f>
        <v>00:01:fc:4c:1f:7c</v>
      </c>
      <c r="B108" s="5" t="s">
        <v>420</v>
      </c>
      <c r="C108" s="5" t="s">
        <v>155</v>
      </c>
      <c r="D108" s="5" t="s">
        <v>387</v>
      </c>
      <c r="E108" s="5" t="s">
        <v>383</v>
      </c>
      <c r="F108" s="5" t="s">
        <v>384</v>
      </c>
      <c r="G108" s="5" t="s">
        <v>418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E E A A B Q S w M E F A A C A A g A B l 2 P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A G X Y 9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l 2 P V W u 5 f T H 8 A A A A N g I A A B M A H A B G b 3 J t d W x h c y 9 T Z W N 0 a W 9 u M S 5 t I K I Y A C i g F A A A A A A A A A A A A A A A A A A A A A A A A A A A A H X Q P W v D M B A G 4 N 3 g / y C U x Q b F V M 5 H 0 4 Y u d V o I d I v b y Y t q X x N T W w q 6 c + M S / N 8 r Y 0 q X S o v Q c 6 C 7 9 x B K q o 1 m h + m W 2 z A I A z w p C x W b 8 c u l x b n q q p o 4 e 2 A N U B g w d w 6 m s y U 4 y f A r 2 Z m y a 0 F T 9 F w 3 k G R G k 3 t g x L P 7 4 h X B Y v F o Q V d K v x Q 7 w E 8 y 5 + L v 1 4 R 6 4 r G Q C 8 G 5 e O r J q j f V d I D J / q i N B S H T V R q L q e m M Z y e l j 2 6 u / P s M 4 z y 5 e n c d c 6 s 0 f h j b Z q b p W j 0 W M Z o m F N c r n 1 R y w c h V G E F P g 2 C / n n p 8 4 f G l x 1 c e X 3 v 8 1 u M b j 9 9 5 X N 7 4 C r 7 E 0 h d Z j p n 3 m t b L Z N z h M M R h U O t / d 7 / 9 A V B L A Q I t A B Q A A g A I A A Z d j 1 W h Q g G B o w A A A P Y A A A A S A A A A A A A A A A A A A A A A A A A A A A B D b 2 5 m a W c v U G F j a 2 F n Z S 5 4 b W x Q S w E C L Q A U A A I A C A A G X Y 9 V D 8 r p q 6 Q A A A D p A A A A E w A A A A A A A A A A A A A A A A D v A A A A W 0 N v b n R l b n R f V H l w Z X N d L n h t b F B L A Q I t A B Q A A g A I A A Z d j 1 V r u X 0 x / A A A A D Y C A A A T A A A A A A A A A A A A A A A A A O A B A A B G b 3 J t d W x h c y 9 T Z W N 0 a W 9 u M S 5 t U E s F B g A A A A A D A A M A w g A A A C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P A A A A A A A A L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d 3 b X M t Y X V k a X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d 3 d t c 1 9 h d W R p d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V U M T Y 6 N D A 6 M T M u O D k w M D E 1 N V o i I C 8 + P E V u d H J 5 I F R 5 c G U 9 I k Z p b G x D b 2 x 1 b W 5 U e X B l c y I g V m F s d W U 9 I n N C Z 1 l H Q m d Z R 0 J n W U d C Z 1 l H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3 d 2 1 z L W F 1 Z G l 0 L 0 F 1 d G 9 S Z W 1 v d m V k Q 2 9 s d W 1 u c z E u e 0 N v b H V t b j E s M H 0 m c X V v d D s s J n F 1 b 3 Q 7 U 2 V j d G l v b j E v d 3 d t c y 1 h d W R p d C 9 B d X R v U m V t b 3 Z l Z E N v b H V t b n M x L n t D b 2 x 1 b W 4 y L D F 9 J n F 1 b 3 Q 7 L C Z x d W 9 0 O 1 N l Y 3 R p b 2 4 x L 3 d 3 b X M t Y X V k a X Q v Q X V 0 b 1 J l b W 9 2 Z W R D b 2 x 1 b W 5 z M S 5 7 Q 2 9 s d W 1 u M y w y f S Z x d W 9 0 O y w m c X V v d D t T Z W N 0 a W 9 u M S 9 3 d 2 1 z L W F 1 Z G l 0 L 0 F 1 d G 9 S Z W 1 v d m V k Q 2 9 s d W 1 u c z E u e 0 N v b H V t b j Q s M 3 0 m c X V v d D s s J n F 1 b 3 Q 7 U 2 V j d G l v b j E v d 3 d t c y 1 h d W R p d C 9 B d X R v U m V t b 3 Z l Z E N v b H V t b n M x L n t D b 2 x 1 b W 4 1 L D R 9 J n F 1 b 3 Q 7 L C Z x d W 9 0 O 1 N l Y 3 R p b 2 4 x L 3 d 3 b X M t Y X V k a X Q v Q X V 0 b 1 J l b W 9 2 Z W R D b 2 x 1 b W 5 z M S 5 7 Q 2 9 s d W 1 u N i w 1 f S Z x d W 9 0 O y w m c X V v d D t T Z W N 0 a W 9 u M S 9 3 d 2 1 z L W F 1 Z G l 0 L 0 F 1 d G 9 S Z W 1 v d m V k Q 2 9 s d W 1 u c z E u e 0 N v b H V t b j c s N n 0 m c X V v d D s s J n F 1 b 3 Q 7 U 2 V j d G l v b j E v d 3 d t c y 1 h d W R p d C 9 B d X R v U m V t b 3 Z l Z E N v b H V t b n M x L n t D b 2 x 1 b W 4 4 L D d 9 J n F 1 b 3 Q 7 L C Z x d W 9 0 O 1 N l Y 3 R p b 2 4 x L 3 d 3 b X M t Y X V k a X Q v Q X V 0 b 1 J l b W 9 2 Z W R D b 2 x 1 b W 5 z M S 5 7 Q 2 9 s d W 1 u O S w 4 f S Z x d W 9 0 O y w m c X V v d D t T Z W N 0 a W 9 u M S 9 3 d 2 1 z L W F 1 Z G l 0 L 0 F 1 d G 9 S Z W 1 v d m V k Q 2 9 s d W 1 u c z E u e 0 N v b H V t b j E w L D l 9 J n F 1 b 3 Q 7 L C Z x d W 9 0 O 1 N l Y 3 R p b 2 4 x L 3 d 3 b X M t Y X V k a X Q v Q X V 0 b 1 J l b W 9 2 Z W R D b 2 x 1 b W 5 z M S 5 7 Q 2 9 s d W 1 u M T E s M T B 9 J n F 1 b 3 Q 7 L C Z x d W 9 0 O 1 N l Y 3 R p b 2 4 x L 3 d 3 b X M t Y X V k a X Q v Q X V 0 b 1 J l b W 9 2 Z W R D b 2 x 1 b W 5 z M S 5 7 Q 2 9 s d W 1 u M T I s M T F 9 J n F 1 b 3 Q 7 L C Z x d W 9 0 O 1 N l Y 3 R p b 2 4 x L 3 d 3 b X M t Y X V k a X Q v Q X V 0 b 1 J l b W 9 2 Z W R D b 2 x 1 b W 5 z M S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3 d 2 1 z L W F 1 Z G l 0 L 0 F 1 d G 9 S Z W 1 v d m V k Q 2 9 s d W 1 u c z E u e 0 N v b H V t b j E s M H 0 m c X V v d D s s J n F 1 b 3 Q 7 U 2 V j d G l v b j E v d 3 d t c y 1 h d W R p d C 9 B d X R v U m V t b 3 Z l Z E N v b H V t b n M x L n t D b 2 x 1 b W 4 y L D F 9 J n F 1 b 3 Q 7 L C Z x d W 9 0 O 1 N l Y 3 R p b 2 4 x L 3 d 3 b X M t Y X V k a X Q v Q X V 0 b 1 J l b W 9 2 Z W R D b 2 x 1 b W 5 z M S 5 7 Q 2 9 s d W 1 u M y w y f S Z x d W 9 0 O y w m c X V v d D t T Z W N 0 a W 9 u M S 9 3 d 2 1 z L W F 1 Z G l 0 L 0 F 1 d G 9 S Z W 1 v d m V k Q 2 9 s d W 1 u c z E u e 0 N v b H V t b j Q s M 3 0 m c X V v d D s s J n F 1 b 3 Q 7 U 2 V j d G l v b j E v d 3 d t c y 1 h d W R p d C 9 B d X R v U m V t b 3 Z l Z E N v b H V t b n M x L n t D b 2 x 1 b W 4 1 L D R 9 J n F 1 b 3 Q 7 L C Z x d W 9 0 O 1 N l Y 3 R p b 2 4 x L 3 d 3 b X M t Y X V k a X Q v Q X V 0 b 1 J l b W 9 2 Z W R D b 2 x 1 b W 5 z M S 5 7 Q 2 9 s d W 1 u N i w 1 f S Z x d W 9 0 O y w m c X V v d D t T Z W N 0 a W 9 u M S 9 3 d 2 1 z L W F 1 Z G l 0 L 0 F 1 d G 9 S Z W 1 v d m V k Q 2 9 s d W 1 u c z E u e 0 N v b H V t b j c s N n 0 m c X V v d D s s J n F 1 b 3 Q 7 U 2 V j d G l v b j E v d 3 d t c y 1 h d W R p d C 9 B d X R v U m V t b 3 Z l Z E N v b H V t b n M x L n t D b 2 x 1 b W 4 4 L D d 9 J n F 1 b 3 Q 7 L C Z x d W 9 0 O 1 N l Y 3 R p b 2 4 x L 3 d 3 b X M t Y X V k a X Q v Q X V 0 b 1 J l b W 9 2 Z W R D b 2 x 1 b W 5 z M S 5 7 Q 2 9 s d W 1 u O S w 4 f S Z x d W 9 0 O y w m c X V v d D t T Z W N 0 a W 9 u M S 9 3 d 2 1 z L W F 1 Z G l 0 L 0 F 1 d G 9 S Z W 1 v d m V k Q 2 9 s d W 1 u c z E u e 0 N v b H V t b j E w L D l 9 J n F 1 b 3 Q 7 L C Z x d W 9 0 O 1 N l Y 3 R p b 2 4 x L 3 d 3 b X M t Y X V k a X Q v Q X V 0 b 1 J l b W 9 2 Z W R D b 2 x 1 b W 5 z M S 5 7 Q 2 9 s d W 1 u M T E s M T B 9 J n F 1 b 3 Q 7 L C Z x d W 9 0 O 1 N l Y 3 R p b 2 4 x L 3 d 3 b X M t Y X V k a X Q v Q X V 0 b 1 J l b W 9 2 Z W R D b 2 x 1 b W 5 z M S 5 7 Q 2 9 s d W 1 u M T I s M T F 9 J n F 1 b 3 Q 7 L C Z x d W 9 0 O 1 N l Y 3 R p b 2 4 x L 3 d 3 b X M t Y X V k a X Q v Q X V 0 b 1 J l b W 9 2 Z W R D b 2 x 1 b W 5 z M S 5 7 Q 2 9 s d W 1 u M T M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3 d 2 1 z L W F 1 Z G l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3 b X M t Y X V k a X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j u G w H E x n 0 G B Z f / L / f c 1 W A A A A A A C A A A A A A A D Z g A A w A A A A B A A A A B B J 4 L M 4 F o e i b 4 G D 6 d y m 0 + 0 A A A A A A S A A A C g A A A A E A A A A J 2 2 z 2 O a G 2 8 i 3 N Z n 3 U j 5 T m h Q A A A A L q o n r g l D l 9 5 / U I O O D 2 m p h c P X b 6 4 B 1 I W M e c U o p p 9 g R t q N r M 4 2 S N h A l x c b w R o T 9 u p W R T / C X p t k / E J d E M w G 2 U d w q 6 1 l m h j q P T k v d z 8 E 2 b 8 6 w f E U A A A A S d M E v R I V c 9 A P G Y r j x z g n g U + + v I A = < / D a t a M a s h u p > 
</file>

<file path=customXml/itemProps1.xml><?xml version="1.0" encoding="utf-8"?>
<ds:datastoreItem xmlns:ds="http://schemas.openxmlformats.org/officeDocument/2006/customXml" ds:itemID="{0DC0E5C4-EE30-4D47-88F6-41B8105272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ScanGuns</vt:lpstr>
      <vt:lpstr>wwms-audit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frappuhn</dc:creator>
  <cp:lastModifiedBy>IT Dept</cp:lastModifiedBy>
  <dcterms:created xsi:type="dcterms:W3CDTF">2021-07-22T12:11:27Z</dcterms:created>
  <dcterms:modified xsi:type="dcterms:W3CDTF">2023-05-02T14:09:31Z</dcterms:modified>
</cp:coreProperties>
</file>